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ОДОМОВОЙ УЧЕТ\2023 год\"/>
    </mc:Choice>
  </mc:AlternateContent>
  <xr:revisionPtr revIDLastSave="0" documentId="13_ncr:1_{25742F1F-ABB1-462A-9E74-722BFE17C209}" xr6:coauthVersionLast="37" xr6:coauthVersionMax="37" xr10:uidLastSave="{00000000-0000-0000-0000-000000000000}"/>
  <bookViews>
    <workbookView xWindow="5340" yWindow="540" windowWidth="9720" windowHeight="7320" tabRatio="884" firstSheet="40" activeTab="42" xr2:uid="{00000000-000D-0000-FFFF-FFFF00000000}"/>
  </bookViews>
  <sheets>
    <sheet name="Косм11" sheetId="16" r:id="rId1"/>
    <sheet name="Косм15А" sheetId="78" r:id="rId2"/>
    <sheet name="Косм20" sheetId="79" r:id="rId3"/>
    <sheet name="Косм21" sheetId="80" r:id="rId4"/>
    <sheet name="Косм 22 НУ" sheetId="137" r:id="rId5"/>
    <sheet name="Лен6Б" sheetId="82" r:id="rId6"/>
    <sheet name="Лен33 НУ" sheetId="143" r:id="rId7"/>
    <sheet name="Лен34" sheetId="84" r:id="rId8"/>
    <sheet name="Лен35" sheetId="85" r:id="rId9"/>
    <sheet name="Лен36" sheetId="86" r:id="rId10"/>
    <sheet name="Лен37" sheetId="87" r:id="rId11"/>
    <sheet name="Лен39" sheetId="88" r:id="rId12"/>
    <sheet name="Мира29А НУ" sheetId="144" r:id="rId13"/>
    <sheet name="Мира34" sheetId="90" r:id="rId14"/>
    <sheet name="Мира36А" sheetId="91" r:id="rId15"/>
    <sheet name="Мира38" sheetId="92" r:id="rId16"/>
    <sheet name="Мира38А" sheetId="93" r:id="rId17"/>
    <sheet name="Мира58 К" sheetId="138" r:id="rId18"/>
    <sheet name="Моск31" sheetId="94" r:id="rId19"/>
    <sheet name="Моск33" sheetId="95" r:id="rId20"/>
    <sheet name="Пав4 НУ" sheetId="145" r:id="rId21"/>
    <sheet name="Пав28 К" sheetId="97" r:id="rId22"/>
    <sheet name="Пав30" sheetId="98" r:id="rId23"/>
    <sheet name="Пав45 К" sheetId="99" r:id="rId24"/>
    <sheet name="Пав47 К" sheetId="100" r:id="rId25"/>
    <sheet name="Пав47А К" sheetId="101" r:id="rId26"/>
    <sheet name="Пав53 К" sheetId="102" r:id="rId27"/>
    <sheet name="Пир21" sheetId="104" r:id="rId28"/>
    <sheet name="Пир23" sheetId="105" r:id="rId29"/>
    <sheet name="Пир34" sheetId="106" r:id="rId30"/>
    <sheet name="Поб22Б" sheetId="135" r:id="rId31"/>
    <sheet name="Поб22В" sheetId="136" r:id="rId32"/>
    <sheet name="СБул1" sheetId="107" r:id="rId33"/>
    <sheet name="СБул3" sheetId="108" r:id="rId34"/>
    <sheet name="СБул4" sheetId="109" r:id="rId35"/>
    <sheet name="СБул5" sheetId="110" r:id="rId36"/>
    <sheet name="СБул7" sheetId="111" r:id="rId37"/>
    <sheet name="СБул11" sheetId="147" r:id="rId38"/>
    <sheet name="СА5А" sheetId="134" r:id="rId39"/>
    <sheet name="СА20" sheetId="112" r:id="rId40"/>
    <sheet name="СА22" sheetId="113" r:id="rId41"/>
    <sheet name="СА24" sheetId="114" r:id="rId42"/>
    <sheet name="СА25" sheetId="115" r:id="rId43"/>
    <sheet name="СА26" sheetId="116" r:id="rId44"/>
    <sheet name="Стр9А НУ" sheetId="140" r:id="rId45"/>
    <sheet name="Стр13" sheetId="118" r:id="rId46"/>
    <sheet name="Стр13А" sheetId="119" r:id="rId47"/>
    <sheet name="Стр15" sheetId="120" r:id="rId48"/>
    <sheet name="Стр32" sheetId="121" r:id="rId49"/>
    <sheet name="Чел106А НУ" sheetId="146" r:id="rId50"/>
    <sheet name="Эн9 НУ" sheetId="141" r:id="rId51"/>
    <sheet name="Эн20 НУ" sheetId="142" r:id="rId52"/>
    <sheet name="Ябл11" sheetId="125" r:id="rId53"/>
    <sheet name="Ябл13А" sheetId="139" r:id="rId54"/>
    <sheet name="Ябл19" sheetId="126" r:id="rId55"/>
    <sheet name="Ябл21А" sheetId="127" r:id="rId56"/>
    <sheet name="Ябл23" sheetId="128" r:id="rId57"/>
    <sheet name="Ябл23А" sheetId="129" r:id="rId58"/>
    <sheet name="Ябл25" sheetId="130" r:id="rId59"/>
    <sheet name="Ябл34" sheetId="131" r:id="rId60"/>
    <sheet name="Ябл36" sheetId="132" r:id="rId61"/>
    <sheet name="Ябл36А" sheetId="133" r:id="rId62"/>
    <sheet name="Лист2" sheetId="149" r:id="rId63"/>
  </sheets>
  <definedNames>
    <definedName name="_xlnm.Print_Area" localSheetId="1">Косм15А!$A$1:$H$29</definedName>
    <definedName name="_xlnm.Print_Area" localSheetId="25">'Пав47А К'!$A$1:$H$25</definedName>
    <definedName name="_xlnm.Print_Area" localSheetId="37">СБул11!$A$1:$H$28</definedName>
    <definedName name="_xlnm.Print_Area" localSheetId="33">СБул3!$A$1:$H$25</definedName>
    <definedName name="_xlnm.Print_Area" localSheetId="34">СБул4!$A$1:$H$25</definedName>
    <definedName name="_xlnm.Print_Area" localSheetId="35">СБул5!$A$1:$H$25</definedName>
    <definedName name="_xlnm.Print_Area" localSheetId="45">Стр13!$A$1:$H$29</definedName>
    <definedName name="_xlnm.Print_Area" localSheetId="44">'Стр9А НУ'!$A$1:$H$29</definedName>
    <definedName name="_xlnm.Print_Area" localSheetId="49">'Чел106А НУ'!$A$1:$H$24</definedName>
    <definedName name="_xlnm.Print_Area" localSheetId="52">Ябл11!$A$1:$H$24</definedName>
    <definedName name="_xlnm.Print_Area" localSheetId="53">Ябл13А!$A$1:$H$24</definedName>
    <definedName name="_xlnm.Print_Area" localSheetId="58">Ябл25!$A$1:$H$25</definedName>
    <definedName name="_xlnm.Print_Area" localSheetId="59">Ябл34!$A$1:$H$26</definedName>
    <definedName name="_xlnm.Print_Area" localSheetId="60">Ябл36!$A$1:$H$26</definedName>
  </definedNames>
  <calcPr calcId="179021" refMode="R1C1"/>
</workbook>
</file>

<file path=xl/calcChain.xml><?xml version="1.0" encoding="utf-8"?>
<calcChain xmlns="http://schemas.openxmlformats.org/spreadsheetml/2006/main">
  <c r="E12" i="120" l="1"/>
  <c r="C15" i="107"/>
  <c r="C16" i="107"/>
  <c r="E13" i="105" l="1"/>
  <c r="C15" i="138" l="1"/>
  <c r="C15" i="93"/>
  <c r="G15" i="147" l="1"/>
  <c r="G15" i="80"/>
  <c r="G15" i="128"/>
  <c r="G15" i="133" l="1"/>
  <c r="C15" i="115" l="1"/>
  <c r="E13" i="142" l="1"/>
  <c r="C15" i="86"/>
  <c r="E12" i="132"/>
  <c r="C15" i="132"/>
  <c r="G15" i="127"/>
  <c r="E12" i="119"/>
  <c r="E13" i="119" s="1"/>
  <c r="E12" i="115" l="1"/>
  <c r="G15" i="111"/>
  <c r="G16" i="107" l="1"/>
  <c r="G15" i="102"/>
  <c r="E14" i="105" l="1"/>
  <c r="G15" i="97" l="1"/>
  <c r="G15" i="138"/>
  <c r="C15" i="147" l="1"/>
  <c r="E14" i="147"/>
  <c r="E12" i="147"/>
  <c r="G15" i="108"/>
  <c r="G15" i="112" l="1"/>
  <c r="C15" i="108" l="1"/>
  <c r="C15" i="116" l="1"/>
  <c r="C15" i="113" l="1"/>
  <c r="G15" i="115" l="1"/>
  <c r="G15" i="100" l="1"/>
  <c r="G15" i="136"/>
  <c r="G15" i="139" l="1"/>
  <c r="G15" i="134" l="1"/>
  <c r="G15" i="110" l="1"/>
  <c r="G15" i="99" l="1"/>
  <c r="C15" i="112" l="1"/>
  <c r="E12" i="133" l="1"/>
  <c r="G15" i="101" l="1"/>
  <c r="C15" i="97" l="1"/>
  <c r="C15" i="84" l="1"/>
  <c r="E14" i="139" l="1"/>
  <c r="E12" i="139"/>
  <c r="E14" i="142" l="1"/>
  <c r="E12" i="98" l="1"/>
  <c r="C15" i="99" l="1"/>
  <c r="C15" i="136" l="1"/>
  <c r="C15" i="109" l="1"/>
  <c r="C15" i="101" l="1"/>
  <c r="E14" i="133" l="1"/>
  <c r="E14" i="132"/>
  <c r="E14" i="115"/>
  <c r="E14" i="134"/>
  <c r="E12" i="134"/>
  <c r="E14" i="146"/>
  <c r="E12" i="146"/>
  <c r="C15" i="146"/>
  <c r="C16" i="146" s="1"/>
  <c r="E12" i="145"/>
  <c r="E14" i="145" s="1"/>
  <c r="C15" i="145"/>
  <c r="C15" i="144"/>
  <c r="E14" i="144"/>
  <c r="E12" i="144"/>
  <c r="E14" i="88"/>
  <c r="E12" i="88"/>
  <c r="E14" i="86"/>
  <c r="E12" i="143"/>
  <c r="E14" i="143" s="1"/>
  <c r="C15" i="143"/>
  <c r="E12" i="82"/>
  <c r="E14" i="136" l="1"/>
  <c r="E14" i="135"/>
  <c r="C15" i="142"/>
  <c r="C15" i="141"/>
  <c r="E12" i="141"/>
  <c r="C15" i="140"/>
  <c r="E14" i="140"/>
  <c r="E14" i="119"/>
  <c r="E12" i="128"/>
  <c r="C15" i="139"/>
  <c r="C16" i="139" s="1"/>
  <c r="E12" i="138"/>
  <c r="E14" i="138" s="1"/>
  <c r="E14" i="141" l="1"/>
  <c r="E12" i="140"/>
  <c r="E14" i="91"/>
  <c r="E12" i="91"/>
  <c r="E12" i="107" l="1"/>
  <c r="E12" i="137"/>
  <c r="E14" i="137" s="1"/>
  <c r="C15" i="137"/>
  <c r="C15" i="102" l="1"/>
  <c r="C15" i="135"/>
  <c r="C15" i="134"/>
  <c r="E12" i="78"/>
  <c r="E14" i="78" s="1"/>
  <c r="E12" i="110"/>
  <c r="E14" i="110" s="1"/>
  <c r="E14" i="126"/>
  <c r="C15" i="133"/>
  <c r="E14" i="131"/>
  <c r="C15" i="131"/>
  <c r="C15" i="130"/>
  <c r="E14" i="130"/>
  <c r="C15" i="129"/>
  <c r="E14" i="129"/>
  <c r="C15" i="128"/>
  <c r="E14" i="128"/>
  <c r="C15" i="127"/>
  <c r="E14" i="127"/>
  <c r="C15" i="126"/>
  <c r="E14" i="125"/>
  <c r="C15" i="125"/>
  <c r="C16" i="125" s="1"/>
  <c r="C15" i="121"/>
  <c r="C15" i="120"/>
  <c r="E14" i="120"/>
  <c r="C15" i="119"/>
  <c r="C15" i="118"/>
  <c r="E14" i="118"/>
  <c r="E12" i="116"/>
  <c r="C15" i="114"/>
  <c r="E12" i="114"/>
  <c r="E14" i="114" s="1"/>
  <c r="E12" i="113"/>
  <c r="E14" i="113" s="1"/>
  <c r="E12" i="112"/>
  <c r="E14" i="112" s="1"/>
  <c r="C15" i="111"/>
  <c r="E14" i="111"/>
  <c r="C15" i="110"/>
  <c r="E14" i="109"/>
  <c r="E14" i="108"/>
  <c r="E14" i="107"/>
  <c r="E12" i="106"/>
  <c r="E14" i="106" s="1"/>
  <c r="C15" i="106"/>
  <c r="C15" i="105"/>
  <c r="C15" i="104"/>
  <c r="E14" i="104"/>
  <c r="E14" i="102"/>
  <c r="E14" i="101"/>
  <c r="C15" i="100"/>
  <c r="E12" i="100"/>
  <c r="E14" i="100" s="1"/>
  <c r="E12" i="99"/>
  <c r="E14" i="99" s="1"/>
  <c r="C15" i="98"/>
  <c r="E14" i="98"/>
  <c r="E12" i="97"/>
  <c r="E13" i="97" s="1"/>
  <c r="C15" i="95"/>
  <c r="E12" i="95"/>
  <c r="E14" i="95" s="1"/>
  <c r="C15" i="94"/>
  <c r="E12" i="94"/>
  <c r="E14" i="94" s="1"/>
  <c r="E12" i="93"/>
  <c r="E14" i="93" s="1"/>
  <c r="C15" i="92"/>
  <c r="E12" i="92"/>
  <c r="E14" i="92" s="1"/>
  <c r="C15" i="91"/>
  <c r="E12" i="90"/>
  <c r="E14" i="90" s="1"/>
  <c r="C15" i="90"/>
  <c r="C15" i="88"/>
  <c r="C15" i="87"/>
  <c r="E12" i="87"/>
  <c r="E14" i="87" s="1"/>
  <c r="C15" i="85"/>
  <c r="E12" i="85"/>
  <c r="E14" i="85" s="1"/>
  <c r="E12" i="84"/>
  <c r="E14" i="84" s="1"/>
  <c r="C15" i="82"/>
  <c r="E14" i="82"/>
  <c r="C15" i="80"/>
  <c r="E12" i="80"/>
  <c r="E14" i="80" s="1"/>
  <c r="C15" i="79"/>
  <c r="E12" i="79"/>
  <c r="E14" i="79" s="1"/>
  <c r="C15" i="78"/>
  <c r="E14" i="16"/>
  <c r="C15" i="16"/>
  <c r="E12" i="16"/>
  <c r="E12" i="131"/>
  <c r="E12" i="130"/>
  <c r="E12" i="129"/>
  <c r="E12" i="127"/>
  <c r="E12" i="126"/>
  <c r="E12" i="125"/>
  <c r="E12" i="121"/>
  <c r="E14" i="121" s="1"/>
  <c r="E12" i="118"/>
  <c r="E12" i="111"/>
  <c r="E12" i="109"/>
  <c r="E12" i="108"/>
  <c r="E12" i="104"/>
  <c r="E12" i="102"/>
  <c r="E12" i="101"/>
  <c r="E14" i="116"/>
  <c r="E14" i="9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A8EB0B8B-D17B-4275-B410-0481EFBD7F8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2019-2652,41
2020-2652,31</t>
        </r>
      </text>
    </comment>
    <comment ref="A3" authorId="0" shapeId="0" xr:uid="{60560CDC-8446-4EFD-9B71-0FC1C5A620D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18/02/20241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E2BFB249-8549-4856-8F09-8D17C25CF1A6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2019-1510,10
2020-1510,10</t>
        </r>
      </text>
    </comment>
    <comment ref="A3" authorId="0" shapeId="0" xr:uid="{86823FB2-E2EF-4F3A-BF87-6AAC8CD16DA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8A8C57F0-F12A-4472-B584-9D2F72F06A3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2019-331,0
2020-331,0</t>
        </r>
      </text>
    </comment>
    <comment ref="A3" authorId="0" shapeId="0" xr:uid="{E786C970-511F-42DC-B6D0-CF08F158F4F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AD3C26A9-DAFF-478E-9785-6D4E383B3C9F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2019-713,09
2020-713,09
</t>
        </r>
      </text>
    </comment>
    <comment ref="A3" authorId="0" shapeId="0" xr:uid="{E473CAF8-2E1F-4440-B5D6-3ABDE39ED4B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9C496396-AD5C-4267-BD19-F5E3B822727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FD58855B-4C70-4E56-B28B-B2A51FE8EC4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68B728E6-A727-451A-A920-3D7CD323454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FF41AC83-B801-4AAF-B203-81E7C92F6C9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A88AF82B-7DCE-4A94-AAC7-E7D859A7B04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40BA8127-1310-4839-8887-79A6CEF262DB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9F778D51-86EA-4B1A-A1BE-93BF760D207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B6228563-2009-4AD6-B670-66F982DAA2F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2019-5712,32
2020-5712,62</t>
        </r>
      </text>
    </comment>
    <comment ref="A3" authorId="0" shapeId="0" xr:uid="{6EECF0BC-E553-447A-99E8-AB95299ABCA6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EF6F6721-3C7B-4A67-A184-F66B6FA78E4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1080503E-D161-45AC-99B3-30F87184D52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154D1AEC-1A80-448B-876E-B45E670FCB0F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1885A762-C30F-4F4D-9064-8775D7CA9C0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03745473-554E-4A53-A8ED-DFBDC34D299B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
</t>
        </r>
      </text>
    </comment>
    <comment ref="G9" authorId="0" shapeId="0" xr:uid="{4D07F781-1376-4613-9A74-C492BDF40E66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отчету в ГЖИ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148D9C4D-3F4C-4597-94D0-5C06EEDBEC0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56E556B4-9F7F-4E4E-B38E-24B8DA72C61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7B6540A4-7260-433B-9A7C-2E1EC27044C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
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1CB8B338-FBB3-4081-A09D-DC20FF6F56B6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</t>
        </r>
      </text>
    </comment>
    <comment ref="C13" authorId="0" shapeId="0" xr:uid="{C1C5014A-64B2-4BCB-8519-EB88C5E465B9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сальдо на конец общ(оборотка)-задолж-ть за содержание(автомат)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E87F7DDE-FD00-477D-9A5B-DE8DB4E0549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12/02/2020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97E0E4EE-06F7-4C3B-AB40-32A3120A5B1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2019-3010,92
2020-3010,72</t>
        </r>
      </text>
    </comment>
    <comment ref="A3" authorId="0" shapeId="0" xr:uid="{16FAE7C0-601D-4B0B-B871-F2A51F15547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
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A80CCF0E-9569-4B53-89AB-C5F83E893976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</t>
        </r>
      </text>
    </comment>
    <comment ref="E11" authorId="0" shapeId="0" xr:uid="{277B6ADF-2F6B-4112-BC22-C8A7A02F6205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без лифта
</t>
        </r>
      </text>
    </comment>
    <comment ref="E12" authorId="0" shapeId="0" xr:uid="{F1A6834E-8AAF-4F5B-B2BB-62B9DDD6E929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итого оплачено-начислено лифт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A5EA6593-A6BB-48B9-8E4B-56AC53F25C5F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
</t>
        </r>
      </text>
    </comment>
    <comment ref="E11" authorId="0" shapeId="0" xr:uid="{7F5FD671-96F6-4FF6-AA26-66583BE3BE6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итого начислено-лифт</t>
        </r>
      </text>
    </comment>
    <comment ref="E12" authorId="0" shapeId="0" xr:uid="{A26C2CD3-1258-453E-AAD6-382CEEB6BF5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оплачено всего-начислено лифт</t>
        </r>
      </text>
    </comment>
    <comment ref="G13" authorId="0" shapeId="0" xr:uid="{92B2FFE2-A6A5-43DD-8DCC-BD76C15B507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об.вед-ть +ИП
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A23C7207-70B2-4729-9574-1B0E96EAC04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14/07/2021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1" authorId="0" shapeId="0" xr:uid="{3A9EDE42-D531-4D3C-9883-1C6AFE5028F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до 16/02/21 был+лифт169574,10, убрала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21363FF2-499C-4597-9BB2-31217818EC8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F76870AC-0851-403D-8092-BD6A40121AE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15/02/2020</t>
        </r>
      </text>
    </comment>
    <comment ref="E11" authorId="0" shapeId="0" xr:uid="{B9D4DCC0-9339-4C00-8624-DAC4B48DCA7B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без лифта
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5574B6D3-B538-4B61-AEDC-510503FE6E4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</t>
        </r>
      </text>
    </comment>
    <comment ref="E11" authorId="0" shapeId="0" xr:uid="{9C3E523B-B84A-4447-8BD0-E4465F9560C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без лифта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43B044F2-D74E-4281-AEA0-9BC09DF309F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16/02/2021</t>
        </r>
      </text>
    </comment>
    <comment ref="G15" authorId="0" shapeId="0" xr:uid="{86907D2B-7804-4F4E-9A66-BEFABCBFF85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формула не подходит, т.к начисляются %банка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3" authorId="0" shapeId="0" xr:uid="{F6CB9AE3-F4DA-43D3-A7BE-4757FEE2B35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17/02/2021</t>
        </r>
      </text>
    </comment>
    <comment ref="C13" authorId="0" shapeId="0" xr:uid="{7D9449AF-11D9-4AB0-B2FA-F2138C4BBF9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итого-кап рем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4A17B714-08FA-4A7D-B798-F7001CF7888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обор.вед-ти за 2020г</t>
        </r>
      </text>
    </comment>
    <comment ref="A3" authorId="0" shapeId="0" xr:uid="{E00BAFE1-8401-440C-BFF6-3A608D97935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17/02/2021</t>
        </r>
      </text>
    </comment>
    <comment ref="E11" authorId="0" shapeId="0" xr:uid="{A543D542-F12A-413B-B765-0169A8804BA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без лифта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2CCBE276-273F-43CF-A663-C0B04950962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2019-2160,2
2020-2160,20</t>
        </r>
      </text>
    </comment>
    <comment ref="A3" authorId="0" shapeId="0" xr:uid="{84E07E4D-794A-4947-B067-428A67104808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5AA85EDC-BB06-42A5-BE1B-728489E4AE7F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 2019=5630,9
на 2020=5627,6</t>
        </r>
      </text>
    </comment>
    <comment ref="A3" authorId="0" shapeId="0" xr:uid="{1F2F166E-B11F-482E-A817-16A313EB88C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17/02/2021
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1B078D93-8686-4897-9A63-8F5CC16308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 2019=4142,9
на 2020=4142,9</t>
        </r>
      </text>
    </comment>
    <comment ref="A3" authorId="0" shapeId="0" xr:uid="{A5C40AEA-F5B6-499C-98D2-DDC3B7C0A66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17/02/2021
</t>
        </r>
      </text>
    </comment>
    <comment ref="C13" authorId="0" shapeId="0" xr:uid="{3CFBF400-F8D1-4DAB-BE78-53B8988617B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итого-кап рем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45AA9BF9-AB81-46AA-8DAF-6FE8024341F8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2019=4892,00
2020=4894,4
2021=4897,20
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98A96660-A81E-4454-986E-6A32C254E00F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2019=624,9
2020=643,3
</t>
        </r>
      </text>
    </comment>
    <comment ref="A3" authorId="0" shapeId="0" xr:uid="{10122B01-CC2F-41F0-9FF3-D9C586DA971F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17/02/2021
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ECDF78A7-C210-40FF-B426-8531CE1D0C4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2019=1424,44
2020=1424,44
</t>
        </r>
      </text>
    </comment>
    <comment ref="A3" authorId="0" shapeId="0" xr:uid="{75AAB75C-A208-43F8-943E-B764E469C7C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17/02/2021
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2531596E-0FDC-42DC-9833-00039E63B32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2019=2531,70
2020=2531,50</t>
        </r>
      </text>
    </comment>
    <comment ref="A3" authorId="0" shapeId="0" xr:uid="{3AFA3804-B7A6-4B9E-9893-0D0B8E30074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17/02/2021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0EE66305-0E64-442A-A959-D70570D53776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2019=1505,28
2020=1505,28</t>
        </r>
      </text>
    </comment>
    <comment ref="A3" authorId="0" shapeId="0" xr:uid="{E7EB043A-7911-4603-B7B8-226447A092C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17/02/2021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120443E7-C152-40D3-9E02-0FBFCC274F1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2019-632,6
2020-632,6</t>
        </r>
      </text>
    </comment>
    <comment ref="A3" authorId="0" shapeId="0" xr:uid="{81C90D38-F96B-42E6-80A6-B3F413C3F27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17/02/2021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5FA2EED5-586A-4301-A263-B4A606C41B68}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2019-413,4
2020-413,4</t>
        </r>
      </text>
    </comment>
    <comment ref="A3" authorId="0" shapeId="0" xr:uid="{F4F7824A-DE27-4862-BC99-0FE29320AF5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17/02/2021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95588EC3-F7AA-4F5C-97E1-91FEA860950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2019-900,2
2020-900,2</t>
        </r>
      </text>
    </comment>
    <comment ref="A3" authorId="0" shapeId="0" xr:uid="{112D720F-1DFC-4504-BC2A-1231D196F07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13/02/2020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6D3BD20E-D0EA-4AB7-8C3A-A715083A348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2019-892,4
2020-892,4</t>
        </r>
      </text>
    </comment>
    <comment ref="A3" authorId="0" shapeId="0" xr:uid="{74AE7125-AAEF-4195-B401-7231772A4BC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58691F54-44F2-49F7-A6C3-AD1E7694410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2019-889,7
2020-889,7</t>
        </r>
      </text>
    </comment>
    <comment ref="A3" authorId="0" shapeId="0" xr:uid="{E28A4508-C033-42E4-8434-5CAB1DD9EA5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17/02/2021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8B87836E-6DF4-4171-BB54-DAFA90099A2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2019-3035,10
2020-3035,10</t>
        </r>
      </text>
    </comment>
    <comment ref="A3" authorId="0" shapeId="0" xr:uid="{59DF41C8-52DD-4C53-B197-4DCD8160FE0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01A1D04B-3E4B-4E2F-9E29-A81DBC199BB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2019-2273,3
2020-2273,3
</t>
        </r>
      </text>
    </comment>
    <comment ref="A3" authorId="0" shapeId="0" xr:uid="{AFC82334-5CD0-4A12-81E1-0CDA77692B18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  <comment ref="C13" authorId="0" shapeId="0" xr:uid="{D3506017-D731-4691-891A-3225BE80517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итого-кап рем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3A86713F-B8B8-4B88-B65D-F44824156F7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2019-4893,7
2020-2484,1+2482,8=4966,9</t>
        </r>
      </text>
    </comment>
    <comment ref="A3" authorId="0" shapeId="0" xr:uid="{D0441A04-E394-4B2D-B77C-B0397AAB5D1B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3" authorId="0" shapeId="0" xr:uid="{F05AD7FA-2115-4DC2-8F65-37378177931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итого-кап рем
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8A5761FF-71FB-496E-BE27-8CDE5F9E657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2019-5635,40
2020-5639,00</t>
        </r>
      </text>
    </comment>
    <comment ref="A3" authorId="0" shapeId="0" xr:uid="{FD2FF987-0D1C-4E3D-B652-0F3D6A67464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5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52FD390A-2CE4-4904-8D33-12CE51D94F26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2019-4268,8
2020-4270,1</t>
        </r>
      </text>
    </comment>
    <comment ref="A3" authorId="0" shapeId="0" xr:uid="{CEA1096F-79BC-4064-BFCC-A053BBD9BAC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
</t>
        </r>
      </text>
    </comment>
  </commentList>
</comments>
</file>

<file path=xl/comments5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A8D74436-54EE-4703-9984-88C8C841D28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2019-2123,50
2020-2122,20</t>
        </r>
      </text>
    </comment>
    <comment ref="A3" authorId="0" shapeId="0" xr:uid="{2E4A9E0F-778F-4F66-9C77-0CD85AAAB15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5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FA4844C9-10F1-4C19-B69A-D3632E15228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2019-5386,10
2020-5392,20</t>
        </r>
      </text>
    </comment>
    <comment ref="A3" authorId="0" shapeId="0" xr:uid="{DA5D8BFD-E9AF-456E-A649-8056BB9B917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
</t>
        </r>
      </text>
    </comment>
  </commentList>
</comments>
</file>

<file path=xl/comments5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568B8811-C859-4377-A9C0-CBEB4D90258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2019-9475,50
2020-9475,50</t>
        </r>
      </text>
    </comment>
    <comment ref="A3" authorId="0" shapeId="0" xr:uid="{1C897CB0-AA75-4EFD-9AF6-9806D8D9CA1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829F3ECA-6420-4BA2-A971-87781A15472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2019-1662,70
2020-1662,70</t>
        </r>
      </text>
    </comment>
    <comment ref="A3" authorId="0" shapeId="0" xr:uid="{812A11D3-9B66-486A-9300-5630C7036D2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6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090199F0-2508-43F0-82E6-5A02516C4CDF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2019-5969,40
2020-5937,20</t>
        </r>
      </text>
    </comment>
    <comment ref="A3" authorId="0" shapeId="0" xr:uid="{E5B0D972-CFAD-45C9-A7D4-932C502A1EBF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14/12/2021 за 11 мес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2A02F15F-9CB1-4176-AD6D-88AEB68A5B6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2019-756,5
2020-756,5</t>
        </r>
      </text>
    </comment>
    <comment ref="A3" authorId="0" shapeId="0" xr:uid="{EDF1F054-2E62-431A-85AB-5BFEF8B771A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708FE649-8195-4C3E-8EC2-1BB97CB6E7B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2019-3612,63
2020-3612,63</t>
        </r>
      </text>
    </comment>
    <comment ref="A3" authorId="0" shapeId="0" xr:uid="{C4C3C8FE-1117-4E5A-AF12-230BC172E1B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0B8D8EFC-D4C2-4AAA-9023-9E3A35E204F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2019-764,30
2020-764,30</t>
        </r>
      </text>
    </comment>
    <comment ref="A3" authorId="0" shapeId="0" xr:uid="{817120F3-1A61-49EF-97F0-2B3C0156994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18/02/2021</t>
        </r>
      </text>
    </comment>
  </commentList>
</comments>
</file>

<file path=xl/sharedStrings.xml><?xml version="1.0" encoding="utf-8"?>
<sst xmlns="http://schemas.openxmlformats.org/spreadsheetml/2006/main" count="1077" uniqueCount="177">
  <si>
    <t>Текущий ремонт жилых домов (руб.)</t>
  </si>
  <si>
    <t>Содержание жилых домов (руб.)</t>
  </si>
  <si>
    <t>Капитальный ремонт жилых домов (руб.)</t>
  </si>
  <si>
    <t>2. Начислено</t>
  </si>
  <si>
    <t>3. Оплачено:</t>
  </si>
  <si>
    <t>5. Выполнено работ (оказано услуг)</t>
  </si>
  <si>
    <t>II. Основные показатели финансово-хозяйственной деятельности управляющей организации по каждому дому</t>
  </si>
  <si>
    <t>Таблица № 1</t>
  </si>
  <si>
    <t>Примечание:</t>
  </si>
  <si>
    <t>п.5 = данные управляющей организации</t>
  </si>
  <si>
    <t xml:space="preserve">6. Остаток на конец отчетного года                  "-" - перевыполнено работ                                "+" - недовыполнено работ            </t>
  </si>
  <si>
    <t>ул. Ленина, 34</t>
  </si>
  <si>
    <t>ул. Ленина, 35</t>
  </si>
  <si>
    <t>ул. Ленина, 36</t>
  </si>
  <si>
    <t>ул. Ленина, 37</t>
  </si>
  <si>
    <t>ул. Ленина, 39</t>
  </si>
  <si>
    <t>ул. Яблочкова, 19</t>
  </si>
  <si>
    <t>ул. Яблочкова, 21а</t>
  </si>
  <si>
    <t>ул. Яблочкова, 23</t>
  </si>
  <si>
    <t>ул. Яблочкова, 23а</t>
  </si>
  <si>
    <t>ул. Яблочкова, 25</t>
  </si>
  <si>
    <t>ул. Космонавтов, 11</t>
  </si>
  <si>
    <t>1. Остаток на начало года</t>
  </si>
  <si>
    <t>ул.Сергея Буландо,1</t>
  </si>
  <si>
    <t>ул.Сергея Буландо,3</t>
  </si>
  <si>
    <t>ул.Сергея Буландо,5</t>
  </si>
  <si>
    <t>ул.Сергея Буландо,7</t>
  </si>
  <si>
    <t>п.6 = п.1+п.2 - п.5</t>
  </si>
  <si>
    <t>п.6 = п.1 + п.2 - п.5</t>
  </si>
  <si>
    <t>п.6 = п.1+п.2- п.5</t>
  </si>
  <si>
    <t>п.6 = п.1+п.2-п.5</t>
  </si>
  <si>
    <t>ул. Космонавтов, 15а</t>
  </si>
  <si>
    <t>ул. Космонавтов, 20</t>
  </si>
  <si>
    <t>ул. Космонавтов, 21</t>
  </si>
  <si>
    <t>Общая площадь 1662,70 кв.м.</t>
  </si>
  <si>
    <t>Основные показатели финансово-хозяйственной деятельности управляющей организации по каждому дому</t>
  </si>
  <si>
    <t>1. Остаток на начало года:</t>
  </si>
  <si>
    <t>2. Начислено:</t>
  </si>
  <si>
    <t>5. Выполнено работ (оказано услуг):</t>
  </si>
  <si>
    <t>Общая площадь 713,09 кв.м.</t>
  </si>
  <si>
    <t>ул. Мира, 34</t>
  </si>
  <si>
    <t>ул. Мира, 36а</t>
  </si>
  <si>
    <t>ул. Мира, 38</t>
  </si>
  <si>
    <t>ул. Мира, 38а</t>
  </si>
  <si>
    <t>ул. Московская, 31</t>
  </si>
  <si>
    <t>ул. Московская, 33</t>
  </si>
  <si>
    <t xml:space="preserve"> </t>
  </si>
  <si>
    <t>ул. Павлова, 28</t>
  </si>
  <si>
    <t>ул. Павлова, 30</t>
  </si>
  <si>
    <t>-</t>
  </si>
  <si>
    <t>ул. Павлова, 45</t>
  </si>
  <si>
    <t>1.1. Остаток на начало года</t>
  </si>
  <si>
    <t>ул. Павлова, 47</t>
  </si>
  <si>
    <t>ул. Павлова, 47а</t>
  </si>
  <si>
    <t>ул. Павлова, 53</t>
  </si>
  <si>
    <t>ул. Пирогова, 21</t>
  </si>
  <si>
    <t>Общая площадь 1088,6 кв.м.</t>
  </si>
  <si>
    <t>ул. Пирогова, 23</t>
  </si>
  <si>
    <t>ул. Пирогова, 34</t>
  </si>
  <si>
    <t>ул. Сергея Буландо,4</t>
  </si>
  <si>
    <t>ул. Советской Армии, 20</t>
  </si>
  <si>
    <t>ул. Советской Армии, 22</t>
  </si>
  <si>
    <t>ул. Советской Армии, 24</t>
  </si>
  <si>
    <t>ул. Советской Армии,25</t>
  </si>
  <si>
    <t>ул. Советской Армии, 26</t>
  </si>
  <si>
    <t>ул. Строителей, 13</t>
  </si>
  <si>
    <t>ул. Строителей, 13а</t>
  </si>
  <si>
    <t>ул. Строителей, 15</t>
  </si>
  <si>
    <t>ул. Строителей, 32</t>
  </si>
  <si>
    <t>ул. Яблочкова, 11</t>
  </si>
  <si>
    <t>Директор ООО"Городской управляющей компании"</t>
  </si>
  <si>
    <t>А.Г. Абдулзалилов</t>
  </si>
  <si>
    <t>исполнитель:</t>
  </si>
  <si>
    <t xml:space="preserve">О.А. Шумакова </t>
  </si>
  <si>
    <t>ул. Яблочкова, 34</t>
  </si>
  <si>
    <t>п.6 = п. 1+п.2 - п.5</t>
  </si>
  <si>
    <t>исполнитель:                   О.А.Шумакова</t>
  </si>
  <si>
    <t>ул. Яблочкова, 36</t>
  </si>
  <si>
    <t>ул. Яблочкова, 36а</t>
  </si>
  <si>
    <t xml:space="preserve">6. Остаток на конец отчетного года
"-" - перевыполнено работ
"+" - недовыполнено работ            </t>
  </si>
  <si>
    <t>II. Основные показатели финансово-хозяйственной деятельности управляющей организации</t>
  </si>
  <si>
    <t xml:space="preserve">6. Остаток на конец отчетного года
"-"  перевыполнено работ
"+" недовыполнено работ            </t>
  </si>
  <si>
    <t xml:space="preserve">6. Остаток на конец отчетного года
"-" - перевыполнено работ                                "+" - недовыполнено работ            </t>
  </si>
  <si>
    <t>7. Остаток средств с учетом задолженности населения
"-" - задолженность
"+" - наличие</t>
  </si>
  <si>
    <t>ул. Советской Армии, 5а</t>
  </si>
  <si>
    <t>ул. Победы, 22б</t>
  </si>
  <si>
    <t>ул. Победы, 22в</t>
  </si>
  <si>
    <t>ул. Космонавтов, 22</t>
  </si>
  <si>
    <t>Общая площадь 4048,40 кв.м.</t>
  </si>
  <si>
    <t>Общая площадь 4911,60 кв.м.</t>
  </si>
  <si>
    <t>Общая площадь 2514,60 кв.м.</t>
  </si>
  <si>
    <t>Общая площадь 1100,50 кв.м.</t>
  </si>
  <si>
    <t>ул. Мира, 58</t>
  </si>
  <si>
    <t>Общая площадь 3845,30 кв.м.</t>
  </si>
  <si>
    <t>ул. Яблочкова, 13А</t>
  </si>
  <si>
    <t>Общая площадь 2273,3 кв.м.</t>
  </si>
  <si>
    <t>ул. Энергетиков, 9</t>
  </si>
  <si>
    <t>ул. Строителей, 9А</t>
  </si>
  <si>
    <t>ул. Энергетиков, 20</t>
  </si>
  <si>
    <t>Общая площадь 2633,60 кв.м.</t>
  </si>
  <si>
    <t>ул. Ленина, 33</t>
  </si>
  <si>
    <t>Общая площадь жилых помещений 1510,10 кв.м.</t>
  </si>
  <si>
    <t>Общая площадь 331,0 кв.м.</t>
  </si>
  <si>
    <t>ул. Мира, 29а</t>
  </si>
  <si>
    <t>ул. Павлова, 4</t>
  </si>
  <si>
    <t>Общая площадь 959,30 кв.м</t>
  </si>
  <si>
    <t>ул.Челябинская, 106А</t>
  </si>
  <si>
    <t>Общая площадь 413,40 кв.м.</t>
  </si>
  <si>
    <t>Общая площадь 4142,90 кв.м.</t>
  </si>
  <si>
    <t>Директор ООО Городская управляющая компаниия                     А.Г.Абдулзалилов</t>
  </si>
  <si>
    <t>4. Задолженность населения на конец отчетного периода</t>
  </si>
  <si>
    <t>ул.Ленина,6 Б</t>
  </si>
  <si>
    <t>Общая площадь 4045,80 кв.м.</t>
  </si>
  <si>
    <t>Общая площадь 3216,20 кв.м</t>
  </si>
  <si>
    <t>Общая площадь 603 кв.м.</t>
  </si>
  <si>
    <t>Общая площадь 5628 кв.м.</t>
  </si>
  <si>
    <t>Общая площадь 2532,40 кв.м.</t>
  </si>
  <si>
    <t>Общая площадь 638,10 кв.м.</t>
  </si>
  <si>
    <t>Общая площадь 6244,80 кв.м.</t>
  </si>
  <si>
    <t>Общая площадь 893,2 кв.м.</t>
  </si>
  <si>
    <t>Общая площадь 643,30 кв.м.</t>
  </si>
  <si>
    <t>Главный бухгалтер ООО Городская управляющая компания           О.А.Шумакова</t>
  </si>
  <si>
    <t>ГОТОВО!</t>
  </si>
  <si>
    <t>из отчета за предыдущий год</t>
  </si>
  <si>
    <t>оборотка</t>
  </si>
  <si>
    <t>квартальный отчет в ГЖИ</t>
  </si>
  <si>
    <t>должно сойтись с остатком на счете по выписке</t>
  </si>
  <si>
    <t>ул.Сергея Буландо,11</t>
  </si>
  <si>
    <t>Общая площадь 432,50 кв.м.</t>
  </si>
  <si>
    <t>Общая площадь 2573,45 кв.м.</t>
  </si>
  <si>
    <t>Общая площадь 2588,50 кв.м.</t>
  </si>
  <si>
    <t>Общая площадь 1414,03 кв.м.</t>
  </si>
  <si>
    <t>Общая площадь 4417,50 кв.м.</t>
  </si>
  <si>
    <t>Общая площадь 4478,90 кв.м.</t>
  </si>
  <si>
    <t>Общая площадь 326,20 кв.м.</t>
  </si>
  <si>
    <t>Общая площадь 3994,90 кв.м.</t>
  </si>
  <si>
    <t>Общая площадь 5937,30 кв.м.</t>
  </si>
  <si>
    <t>Общая площадь 2652,60 кв.м.</t>
  </si>
  <si>
    <t>Общая площадь 765,10 кв.м.</t>
  </si>
  <si>
    <t>Общая площадь 3612,93 кв.м.</t>
  </si>
  <si>
    <t>Общая площадь 756,80 кв.м.</t>
  </si>
  <si>
    <t>Общая площадь 902,00 кв.м.</t>
  </si>
  <si>
    <t xml:space="preserve">6. Остаток на конец отчетного года            ПО НАЧИСЛЕНИЯМ                  "-" - перевыполнено работ                                "+" - недовыполнено работ            </t>
  </si>
  <si>
    <t xml:space="preserve">п.6 = п.1 + п.2 - п.5 </t>
  </si>
  <si>
    <t>п.7 = п.1 + п.2 - п.5 - п.4</t>
  </si>
  <si>
    <t xml:space="preserve">7. Остаток на конец отчетного года           ПО СБОРУ                         "-" - перевыполнено работ                                "+" - недовыполнено работ            </t>
  </si>
  <si>
    <t>за  2023г.</t>
  </si>
  <si>
    <t>за 2023г.</t>
  </si>
  <si>
    <t>Общая площадь 2507,30 кв.м.</t>
  </si>
  <si>
    <t>Общая площадь 2813,00 кв.м.</t>
  </si>
  <si>
    <t>за    2023г.</t>
  </si>
  <si>
    <t>Общая площадь 4009,90 кв.м.</t>
  </si>
  <si>
    <t>Общая площадь 4234,50 кв.м.</t>
  </si>
  <si>
    <t>за   2023г.</t>
  </si>
  <si>
    <t>Общая площадь 4007,95 кв.м.</t>
  </si>
  <si>
    <t>Общая площадь 8021,40 кв.м.</t>
  </si>
  <si>
    <t>Общая площадь 2664,80 кв.м.</t>
  </si>
  <si>
    <t>Общая площадь 4275,80 кв.м.</t>
  </si>
  <si>
    <t>за 2023 год</t>
  </si>
  <si>
    <t>Общая площадь 1715,20 кв.м.</t>
  </si>
  <si>
    <t>Общая площадь 4892,40 кв.м</t>
  </si>
  <si>
    <t>Общая площадь 1424,74 кв.м.</t>
  </si>
  <si>
    <t>Общая площадь 1503,29 кв.м.</t>
  </si>
  <si>
    <t>Общая площадь 2982,00 кв.м.</t>
  </si>
  <si>
    <t>Общая площадь 4898,3 кв.м.</t>
  </si>
  <si>
    <t>Общая площадь 3120,50 кв.м.</t>
  </si>
  <si>
    <t>Общая площадь 5643,90 кв.м.</t>
  </si>
  <si>
    <t>Общая площадь 4273,9 кв.м.</t>
  </si>
  <si>
    <t>Общая площадь 2123,70 кв.м.</t>
  </si>
  <si>
    <t>Общая площадь 5390,60 кв.м.</t>
  </si>
  <si>
    <t>Общая площадь 9475,50 кв.м.</t>
  </si>
  <si>
    <t>Н - 730969,74                А - 6009,26</t>
  </si>
  <si>
    <t>Общая площадь 5705,52 кв.м.</t>
  </si>
  <si>
    <t>Общая площадь 2965,62 кв.м.</t>
  </si>
  <si>
    <t>Общая площадь 2160,30 кв.м.</t>
  </si>
  <si>
    <t xml:space="preserve"> за 2023г.</t>
  </si>
  <si>
    <t>Общая площадь 879,25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</si>
</sst>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8" x14ac:knownFonts="1">
    <font>
      <sz val="10"/>
      <name val="Arial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name val="Arial"/>
      <family val="2"/>
      <charset val="204"/>
    </font>
    <font>
      <b/>
      <sz val="3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/>
    <xf numFmtId="0" fontId="1" fillId="0" borderId="1" xfId="0" applyFont="1" applyBorder="1"/>
    <xf numFmtId="0" fontId="7" fillId="0" borderId="0" xfId="0" applyFont="1"/>
    <xf numFmtId="0" fontId="8" fillId="0" borderId="0" xfId="0" applyFont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0" fillId="0" borderId="0" xfId="0" applyNumberForma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2" fontId="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3.xml"/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5.xml"/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6.xml"/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7.xml"/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8.xml"/><Relationship Id="rId2" Type="http://schemas.openxmlformats.org/officeDocument/2006/relationships/vmlDrawing" Target="../drawings/vmlDrawing58.v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9.xml"/><Relationship Id="rId2" Type="http://schemas.openxmlformats.org/officeDocument/2006/relationships/vmlDrawing" Target="../drawings/vmlDrawing59.v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0.xml"/><Relationship Id="rId2" Type="http://schemas.openxmlformats.org/officeDocument/2006/relationships/vmlDrawing" Target="../drawings/vmlDrawing60.v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2">
    <tabColor rgb="FF00B0F0"/>
  </sheetPr>
  <dimension ref="A1:H25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  <col min="8" max="8" width="9.140625" customWidth="1"/>
  </cols>
  <sheetData>
    <row r="1" spans="1:8" ht="15.75" x14ac:dyDescent="0.2">
      <c r="A1" s="42" t="s">
        <v>21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137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22</v>
      </c>
      <c r="B10" s="47"/>
      <c r="C10" s="48">
        <v>-552341.27</v>
      </c>
      <c r="D10" s="49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3">
        <v>109021.8</v>
      </c>
      <c r="D11" s="54"/>
      <c r="E11" s="53">
        <v>304534.36</v>
      </c>
      <c r="F11" s="54"/>
      <c r="G11" s="55">
        <v>0</v>
      </c>
      <c r="H11" s="55"/>
    </row>
    <row r="12" spans="1:8" ht="15.75" x14ac:dyDescent="0.2">
      <c r="A12" s="52" t="s">
        <v>4</v>
      </c>
      <c r="B12" s="52"/>
      <c r="C12" s="53">
        <v>105359.05</v>
      </c>
      <c r="D12" s="54"/>
      <c r="E12" s="53">
        <f>E11</f>
        <v>304534.36</v>
      </c>
      <c r="F12" s="54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154005.29999999999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91428</v>
      </c>
      <c r="D14" s="55"/>
      <c r="E14" s="57">
        <f>E11</f>
        <v>304534.36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-534747.47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14"/>
      <c r="D17" s="14"/>
      <c r="E17" s="14"/>
      <c r="F17" s="14"/>
      <c r="G17" s="14"/>
      <c r="H17" s="14"/>
    </row>
    <row r="18" spans="1:8" ht="28.5" customHeight="1" x14ac:dyDescent="0.2">
      <c r="A18" s="58"/>
      <c r="B18" s="58"/>
      <c r="C18" s="58"/>
      <c r="D18" s="58"/>
      <c r="E18" s="58"/>
      <c r="F18" s="58"/>
      <c r="G18" s="58"/>
      <c r="H18" s="58"/>
    </row>
    <row r="19" spans="1:8" ht="15.75" x14ac:dyDescent="0.2">
      <c r="A19" s="14"/>
      <c r="B19" s="14"/>
      <c r="C19" s="43"/>
      <c r="D19" s="43"/>
      <c r="E19" s="43"/>
      <c r="F19" s="43"/>
      <c r="G19" s="43"/>
      <c r="H19" s="43"/>
    </row>
    <row r="20" spans="1:8" ht="15.75" x14ac:dyDescent="0.2">
      <c r="A20" s="43"/>
      <c r="B20" s="43"/>
      <c r="C20" s="43"/>
      <c r="D20" s="43"/>
      <c r="E20" s="43"/>
      <c r="F20" s="43"/>
      <c r="G20" s="43"/>
      <c r="H20" s="43"/>
    </row>
    <row r="21" spans="1:8" ht="15.75" x14ac:dyDescent="0.2">
      <c r="A21" s="43"/>
      <c r="B21" s="43"/>
      <c r="C21" s="14"/>
      <c r="D21" s="14"/>
      <c r="E21" s="14"/>
      <c r="F21" s="14"/>
      <c r="G21" s="14"/>
      <c r="H21" s="14"/>
    </row>
    <row r="22" spans="1:8" ht="15.75" x14ac:dyDescent="0.2">
      <c r="A22" s="14"/>
      <c r="B22" s="14"/>
      <c r="C22" s="14"/>
      <c r="D22" s="14"/>
      <c r="E22" s="14"/>
      <c r="F22" s="14"/>
      <c r="G22" s="14"/>
      <c r="H22" s="14"/>
    </row>
    <row r="23" spans="1:8" ht="15.75" x14ac:dyDescent="0.2">
      <c r="A23" s="43" t="s">
        <v>9</v>
      </c>
      <c r="B23" s="43"/>
      <c r="C23" s="43"/>
      <c r="D23" s="43"/>
      <c r="E23" s="14"/>
      <c r="F23" s="14"/>
      <c r="G23" s="14"/>
      <c r="H23" s="14"/>
    </row>
    <row r="24" spans="1:8" ht="15.75" x14ac:dyDescent="0.2">
      <c r="A24" s="14"/>
      <c r="B24" s="14"/>
      <c r="C24" s="14"/>
      <c r="D24" s="14"/>
      <c r="E24" s="14"/>
      <c r="F24" s="14"/>
      <c r="G24" s="14"/>
      <c r="H24" s="14"/>
    </row>
    <row r="25" spans="1:8" ht="15.75" x14ac:dyDescent="0.2">
      <c r="A25" s="43" t="s">
        <v>27</v>
      </c>
      <c r="B25" s="43"/>
      <c r="C25" s="14"/>
      <c r="D25" s="14"/>
      <c r="E25" s="14"/>
      <c r="F25" s="14"/>
      <c r="G25" s="14"/>
      <c r="H25" s="14"/>
    </row>
  </sheetData>
  <mergeCells count="41">
    <mergeCell ref="A23:D23"/>
    <mergeCell ref="A25:B25"/>
    <mergeCell ref="A16:B16"/>
    <mergeCell ref="A17:B17"/>
    <mergeCell ref="A21:B21"/>
    <mergeCell ref="C19:H19"/>
    <mergeCell ref="A20:H20"/>
    <mergeCell ref="A18:H18"/>
    <mergeCell ref="A15:B15"/>
    <mergeCell ref="C15:D15"/>
    <mergeCell ref="E15:F15"/>
    <mergeCell ref="G15:H15"/>
    <mergeCell ref="A14:B14"/>
    <mergeCell ref="C14:D14"/>
    <mergeCell ref="E14:F14"/>
    <mergeCell ref="G14:H14"/>
    <mergeCell ref="A13:B13"/>
    <mergeCell ref="C13:D13"/>
    <mergeCell ref="E13:F13"/>
    <mergeCell ref="G13:H13"/>
    <mergeCell ref="A12:B12"/>
    <mergeCell ref="C12:D12"/>
    <mergeCell ref="E12:F12"/>
    <mergeCell ref="G12:H12"/>
    <mergeCell ref="A11:B11"/>
    <mergeCell ref="C11:D11"/>
    <mergeCell ref="E11:F11"/>
    <mergeCell ref="G11:H11"/>
    <mergeCell ref="A9:B9"/>
    <mergeCell ref="C9:D9"/>
    <mergeCell ref="E9:F9"/>
    <mergeCell ref="G9:H9"/>
    <mergeCell ref="A1:H1"/>
    <mergeCell ref="A2:H2"/>
    <mergeCell ref="A5:H5"/>
    <mergeCell ref="A7:H7"/>
    <mergeCell ref="A10:B10"/>
    <mergeCell ref="C10:D10"/>
    <mergeCell ref="E10:F10"/>
    <mergeCell ref="G10:H10"/>
    <mergeCell ref="A3:H3"/>
  </mergeCells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4" sqref="E14:F14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13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101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6"/>
      <c r="B4" s="26"/>
      <c r="C4" s="26"/>
      <c r="D4" s="26"/>
      <c r="E4" s="26"/>
      <c r="F4" s="26"/>
      <c r="G4" s="26"/>
      <c r="H4" s="26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6"/>
      <c r="B6" s="26"/>
      <c r="C6" s="26"/>
      <c r="D6" s="26"/>
      <c r="E6" s="26"/>
      <c r="F6" s="26"/>
      <c r="G6" s="26"/>
      <c r="H6" s="26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6"/>
      <c r="B8" s="26"/>
      <c r="C8" s="26"/>
      <c r="D8" s="26"/>
      <c r="E8" s="26"/>
      <c r="F8" s="26"/>
      <c r="G8" s="26"/>
      <c r="H8" s="26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57">
        <v>-137568.88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0</v>
      </c>
      <c r="D11" s="55"/>
      <c r="E11" s="57">
        <v>150496.85999999999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0</v>
      </c>
      <c r="D12" s="55"/>
      <c r="E12" s="57">
        <v>151516.04999999999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0</v>
      </c>
      <c r="D13" s="55"/>
      <c r="E13" s="55">
        <v>24821.22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2481</v>
      </c>
      <c r="D14" s="55"/>
      <c r="E14" s="57">
        <f>E11</f>
        <v>150496.85999999999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-140049.88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6"/>
      <c r="D16" s="26"/>
      <c r="E16" s="26"/>
      <c r="F16" s="26"/>
      <c r="G16" s="26"/>
      <c r="H16" s="26"/>
    </row>
    <row r="17" spans="1:8" ht="12.75" customHeight="1" x14ac:dyDescent="0.2">
      <c r="A17" s="44"/>
      <c r="B17" s="44"/>
      <c r="C17" s="26"/>
      <c r="D17" s="26"/>
      <c r="E17" s="26"/>
      <c r="F17" s="26"/>
      <c r="G17" s="26"/>
      <c r="H17" s="26"/>
    </row>
    <row r="18" spans="1:8" ht="15.75" x14ac:dyDescent="0.2">
      <c r="A18" s="45" t="s">
        <v>8</v>
      </c>
      <c r="B18" s="45"/>
      <c r="C18" s="27"/>
      <c r="D18" s="27"/>
      <c r="E18" s="26"/>
      <c r="F18" s="26"/>
      <c r="G18" s="26"/>
      <c r="H18" s="26"/>
    </row>
    <row r="19" spans="1:8" ht="15.75" x14ac:dyDescent="0.2">
      <c r="A19" s="27"/>
      <c r="B19" s="27"/>
      <c r="C19" s="27"/>
      <c r="D19" s="27"/>
      <c r="E19" s="26"/>
      <c r="F19" s="26"/>
      <c r="G19" s="26"/>
      <c r="H19" s="26"/>
    </row>
    <row r="20" spans="1:8" ht="15.75" x14ac:dyDescent="0.2">
      <c r="A20" s="27"/>
      <c r="B20" s="27"/>
      <c r="C20" s="27"/>
      <c r="D20" s="27"/>
      <c r="E20" s="26"/>
      <c r="F20" s="26"/>
      <c r="G20" s="26"/>
      <c r="H20" s="26"/>
    </row>
    <row r="21" spans="1:8" ht="15.75" x14ac:dyDescent="0.2">
      <c r="A21" s="45"/>
      <c r="B21" s="45"/>
      <c r="C21" s="27"/>
      <c r="D21" s="27"/>
      <c r="E21" s="26"/>
      <c r="F21" s="26"/>
      <c r="G21" s="26"/>
      <c r="H21" s="26"/>
    </row>
    <row r="22" spans="1:8" ht="15.75" x14ac:dyDescent="0.2">
      <c r="A22" s="27"/>
      <c r="B22" s="27"/>
      <c r="C22" s="27"/>
      <c r="D22" s="27"/>
      <c r="E22" s="26"/>
      <c r="F22" s="26"/>
      <c r="G22" s="26"/>
      <c r="H22" s="26"/>
    </row>
    <row r="23" spans="1:8" ht="15.75" x14ac:dyDescent="0.2">
      <c r="A23" s="45" t="s">
        <v>9</v>
      </c>
      <c r="B23" s="45"/>
      <c r="C23" s="45"/>
      <c r="D23" s="45"/>
      <c r="E23" s="26"/>
      <c r="F23" s="26"/>
      <c r="G23" s="26"/>
      <c r="H23" s="26"/>
    </row>
    <row r="24" spans="1:8" ht="15.75" x14ac:dyDescent="0.2">
      <c r="A24" s="27"/>
      <c r="B24" s="27"/>
      <c r="C24" s="27"/>
      <c r="D24" s="27"/>
      <c r="E24" s="26"/>
      <c r="F24" s="26"/>
      <c r="G24" s="26"/>
      <c r="H24" s="26"/>
    </row>
    <row r="25" spans="1:8" ht="15.75" x14ac:dyDescent="0.2">
      <c r="A25" s="45" t="s">
        <v>29</v>
      </c>
      <c r="B25" s="45"/>
      <c r="C25" s="27"/>
      <c r="D25" s="27"/>
      <c r="E25" s="26"/>
      <c r="F25" s="26"/>
      <c r="G25" s="26"/>
      <c r="H25" s="26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14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102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6"/>
      <c r="B4" s="26"/>
      <c r="C4" s="26"/>
      <c r="D4" s="26"/>
      <c r="E4" s="26"/>
      <c r="F4" s="26"/>
      <c r="G4" s="26"/>
      <c r="H4" s="26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6"/>
      <c r="B6" s="26"/>
      <c r="C6" s="26"/>
      <c r="D6" s="26"/>
      <c r="E6" s="26"/>
      <c r="F6" s="26"/>
      <c r="G6" s="26"/>
      <c r="H6" s="26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6"/>
      <c r="B8" s="26"/>
      <c r="C8" s="26"/>
      <c r="D8" s="26"/>
      <c r="E8" s="26"/>
      <c r="F8" s="26"/>
      <c r="G8" s="26"/>
      <c r="H8" s="26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57">
        <v>3511.05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14378.7</v>
      </c>
      <c r="D11" s="55"/>
      <c r="E11" s="57">
        <v>38329.800000000003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31126.69</v>
      </c>
      <c r="D12" s="55"/>
      <c r="E12" s="57">
        <f>E11</f>
        <v>38329.800000000003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10686.11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0</v>
      </c>
      <c r="D14" s="55"/>
      <c r="E14" s="57">
        <f>E12</f>
        <v>38329.800000000003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17889.75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6"/>
      <c r="D16" s="26"/>
      <c r="E16" s="26"/>
      <c r="F16" s="26"/>
      <c r="G16" s="26"/>
      <c r="H16" s="26"/>
    </row>
    <row r="17" spans="1:8" ht="12.75" customHeight="1" x14ac:dyDescent="0.2">
      <c r="A17" s="44"/>
      <c r="B17" s="44"/>
      <c r="C17" s="26"/>
      <c r="D17" s="26"/>
      <c r="E17" s="26"/>
      <c r="F17" s="26"/>
      <c r="G17" s="26"/>
      <c r="H17" s="26"/>
    </row>
    <row r="18" spans="1:8" ht="15.75" x14ac:dyDescent="0.2">
      <c r="A18" s="45" t="s">
        <v>8</v>
      </c>
      <c r="B18" s="45"/>
      <c r="C18" s="27"/>
      <c r="D18" s="27"/>
      <c r="E18" s="26"/>
      <c r="F18" s="26"/>
      <c r="G18" s="26"/>
      <c r="H18" s="26"/>
    </row>
    <row r="19" spans="1:8" ht="15.75" x14ac:dyDescent="0.2">
      <c r="A19" s="27"/>
      <c r="B19" s="27"/>
      <c r="C19" s="27"/>
      <c r="D19" s="27"/>
      <c r="E19" s="26"/>
      <c r="F19" s="26"/>
      <c r="G19" s="26"/>
      <c r="H19" s="26"/>
    </row>
    <row r="20" spans="1:8" ht="15.75" x14ac:dyDescent="0.2">
      <c r="A20" s="27"/>
      <c r="B20" s="27"/>
      <c r="C20" s="27"/>
      <c r="D20" s="27"/>
      <c r="E20" s="26"/>
      <c r="F20" s="26"/>
      <c r="G20" s="26"/>
      <c r="H20" s="26"/>
    </row>
    <row r="21" spans="1:8" ht="15.75" x14ac:dyDescent="0.2">
      <c r="A21" s="45"/>
      <c r="B21" s="45"/>
      <c r="C21" s="27"/>
      <c r="D21" s="27"/>
      <c r="E21" s="26"/>
      <c r="F21" s="26"/>
      <c r="G21" s="26"/>
      <c r="H21" s="26"/>
    </row>
    <row r="22" spans="1:8" ht="15.75" x14ac:dyDescent="0.2">
      <c r="A22" s="27"/>
      <c r="B22" s="27"/>
      <c r="C22" s="27"/>
      <c r="D22" s="27"/>
      <c r="E22" s="26"/>
      <c r="F22" s="26"/>
      <c r="G22" s="26"/>
      <c r="H22" s="26"/>
    </row>
    <row r="23" spans="1:8" ht="15.75" x14ac:dyDescent="0.2">
      <c r="A23" s="45" t="s">
        <v>9</v>
      </c>
      <c r="B23" s="45"/>
      <c r="C23" s="45"/>
      <c r="D23" s="45"/>
      <c r="E23" s="26"/>
      <c r="F23" s="26"/>
      <c r="G23" s="26"/>
      <c r="H23" s="26"/>
    </row>
    <row r="24" spans="1:8" ht="15.75" x14ac:dyDescent="0.2">
      <c r="A24" s="27"/>
      <c r="B24" s="27"/>
      <c r="C24" s="27"/>
      <c r="D24" s="27"/>
      <c r="E24" s="26"/>
      <c r="F24" s="26"/>
      <c r="G24" s="26"/>
      <c r="H24" s="26"/>
    </row>
    <row r="25" spans="1:8" ht="15.75" x14ac:dyDescent="0.2">
      <c r="A25" s="45" t="s">
        <v>27</v>
      </c>
      <c r="B25" s="45"/>
      <c r="C25" s="27"/>
      <c r="D25" s="27"/>
      <c r="E25" s="26"/>
      <c r="F25" s="26"/>
      <c r="G25" s="26"/>
      <c r="H25" s="26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15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39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6"/>
      <c r="B4" s="26"/>
      <c r="C4" s="26"/>
      <c r="D4" s="26"/>
      <c r="E4" s="26"/>
      <c r="F4" s="26"/>
      <c r="G4" s="26"/>
      <c r="H4" s="26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6"/>
      <c r="B6" s="26"/>
      <c r="C6" s="26"/>
      <c r="D6" s="26"/>
      <c r="E6" s="26"/>
      <c r="F6" s="26"/>
      <c r="G6" s="26"/>
      <c r="H6" s="26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6"/>
      <c r="B8" s="26"/>
      <c r="C8" s="26"/>
      <c r="D8" s="26"/>
      <c r="E8" s="26"/>
      <c r="F8" s="26"/>
      <c r="G8" s="26"/>
      <c r="H8" s="26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.75" customHeight="1" x14ac:dyDescent="0.2">
      <c r="A10" s="46" t="s">
        <v>22</v>
      </c>
      <c r="B10" s="47"/>
      <c r="C10" s="57">
        <v>134327.12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34912.92</v>
      </c>
      <c r="D11" s="55"/>
      <c r="E11" s="57">
        <v>82490.39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6055.84</v>
      </c>
      <c r="D12" s="55"/>
      <c r="E12" s="57">
        <f>E11</f>
        <v>82490.39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234301.53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0</v>
      </c>
      <c r="D14" s="55"/>
      <c r="E14" s="57">
        <f>E11</f>
        <v>82490.39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169240.03999999998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6"/>
      <c r="D16" s="26"/>
      <c r="E16" s="26"/>
      <c r="F16" s="26"/>
      <c r="G16" s="26"/>
      <c r="H16" s="26"/>
    </row>
    <row r="17" spans="1:8" ht="12.75" customHeight="1" x14ac:dyDescent="0.2">
      <c r="A17" s="44"/>
      <c r="B17" s="44"/>
      <c r="C17" s="26"/>
      <c r="D17" s="26"/>
      <c r="E17" s="26"/>
      <c r="F17" s="26"/>
      <c r="G17" s="26"/>
      <c r="H17" s="26"/>
    </row>
    <row r="18" spans="1:8" ht="15.75" x14ac:dyDescent="0.2">
      <c r="A18" s="43" t="s">
        <v>8</v>
      </c>
      <c r="B18" s="43"/>
      <c r="C18" s="26"/>
      <c r="D18" s="26"/>
      <c r="E18" s="26"/>
      <c r="F18" s="26"/>
      <c r="G18" s="26"/>
      <c r="H18" s="26"/>
    </row>
    <row r="19" spans="1:8" ht="15.75" x14ac:dyDescent="0.2">
      <c r="A19" s="26"/>
      <c r="B19" s="26"/>
      <c r="C19" s="26"/>
      <c r="D19" s="26"/>
      <c r="E19" s="26"/>
      <c r="F19" s="26"/>
      <c r="G19" s="26"/>
      <c r="H19" s="26"/>
    </row>
    <row r="20" spans="1:8" ht="15.75" x14ac:dyDescent="0.2">
      <c r="A20" s="26"/>
      <c r="B20" s="26"/>
      <c r="C20" s="26"/>
      <c r="D20" s="26"/>
      <c r="E20" s="26"/>
      <c r="F20" s="26"/>
      <c r="G20" s="26"/>
      <c r="H20" s="26"/>
    </row>
    <row r="21" spans="1:8" ht="15.75" x14ac:dyDescent="0.2">
      <c r="A21" s="43"/>
      <c r="B21" s="43"/>
      <c r="C21" s="26"/>
      <c r="D21" s="26"/>
      <c r="E21" s="26"/>
      <c r="F21" s="26"/>
      <c r="G21" s="26"/>
      <c r="H21" s="26"/>
    </row>
    <row r="22" spans="1:8" ht="15.75" x14ac:dyDescent="0.2">
      <c r="A22" s="26"/>
      <c r="B22" s="26"/>
      <c r="C22" s="26"/>
      <c r="D22" s="26"/>
      <c r="E22" s="26"/>
      <c r="F22" s="26"/>
      <c r="G22" s="26"/>
      <c r="H22" s="26"/>
    </row>
    <row r="23" spans="1:8" ht="15.75" x14ac:dyDescent="0.2">
      <c r="A23" s="43" t="s">
        <v>9</v>
      </c>
      <c r="B23" s="43"/>
      <c r="C23" s="43"/>
      <c r="D23" s="43"/>
      <c r="E23" s="26"/>
      <c r="F23" s="26"/>
      <c r="G23" s="26"/>
      <c r="H23" s="26"/>
    </row>
    <row r="24" spans="1:8" ht="15.75" x14ac:dyDescent="0.2">
      <c r="A24" s="26"/>
      <c r="B24" s="26"/>
      <c r="C24" s="26"/>
      <c r="D24" s="26"/>
      <c r="E24" s="26"/>
      <c r="F24" s="26"/>
      <c r="G24" s="26"/>
      <c r="H24" s="26"/>
    </row>
    <row r="25" spans="1:8" ht="15.75" x14ac:dyDescent="0.2">
      <c r="A25" s="43" t="s">
        <v>28</v>
      </c>
      <c r="B25" s="43"/>
      <c r="C25" s="26"/>
      <c r="D25" s="26"/>
      <c r="E25" s="26"/>
      <c r="F25" s="26"/>
      <c r="G25" s="26"/>
      <c r="H25" s="26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8D066-7355-47D4-B744-0221EA61D360}">
  <sheetPr>
    <tabColor rgb="FF92D050"/>
  </sheetPr>
  <dimension ref="A1:H25"/>
  <sheetViews>
    <sheetView view="pageBreakPreview" zoomScale="90" zoomScaleNormal="85" zoomScaleSheetLayoutView="90" workbookViewId="0">
      <selection activeCell="C15" sqref="C15:D15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103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128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3"/>
      <c r="B4" s="23"/>
      <c r="C4" s="23"/>
      <c r="D4" s="23"/>
      <c r="E4" s="23"/>
      <c r="F4" s="23"/>
      <c r="G4" s="23"/>
      <c r="H4" s="23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3"/>
      <c r="B6" s="23"/>
      <c r="C6" s="23"/>
      <c r="D6" s="23"/>
      <c r="E6" s="23"/>
      <c r="F6" s="23"/>
      <c r="G6" s="23"/>
      <c r="H6" s="23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3"/>
      <c r="B8" s="23"/>
      <c r="C8" s="23"/>
      <c r="D8" s="23"/>
      <c r="E8" s="23"/>
      <c r="F8" s="23"/>
      <c r="G8" s="23"/>
      <c r="H8" s="23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53">
        <v>-149801.56</v>
      </c>
      <c r="D10" s="54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3">
        <v>22024.86</v>
      </c>
      <c r="D11" s="54"/>
      <c r="E11" s="57">
        <v>47530.98</v>
      </c>
      <c r="F11" s="55"/>
      <c r="G11" s="72"/>
      <c r="H11" s="72"/>
    </row>
    <row r="12" spans="1:8" ht="15.75" x14ac:dyDescent="0.2">
      <c r="A12" s="52" t="s">
        <v>4</v>
      </c>
      <c r="B12" s="52"/>
      <c r="C12" s="53">
        <v>20173.52</v>
      </c>
      <c r="D12" s="54"/>
      <c r="E12" s="57">
        <f>E11</f>
        <v>47530.98</v>
      </c>
      <c r="F12" s="55"/>
      <c r="G12" s="55"/>
      <c r="H12" s="55"/>
    </row>
    <row r="13" spans="1:8" ht="47.25" customHeight="1" x14ac:dyDescent="0.2">
      <c r="A13" s="52" t="s">
        <v>110</v>
      </c>
      <c r="B13" s="52"/>
      <c r="C13" s="53">
        <v>6588.32</v>
      </c>
      <c r="D13" s="54"/>
      <c r="E13" s="55">
        <v>0</v>
      </c>
      <c r="F13" s="55"/>
      <c r="G13" s="55"/>
      <c r="H13" s="55"/>
    </row>
    <row r="14" spans="1:8" ht="33" customHeight="1" x14ac:dyDescent="0.2">
      <c r="A14" s="52" t="s">
        <v>5</v>
      </c>
      <c r="B14" s="52"/>
      <c r="C14" s="57">
        <v>0</v>
      </c>
      <c r="D14" s="55"/>
      <c r="E14" s="57">
        <f>E11</f>
        <v>47530.98</v>
      </c>
      <c r="F14" s="55"/>
      <c r="G14" s="72"/>
      <c r="H14" s="72"/>
    </row>
    <row r="15" spans="1:8" ht="92.25" customHeight="1" x14ac:dyDescent="0.2">
      <c r="A15" s="52" t="s">
        <v>10</v>
      </c>
      <c r="B15" s="52"/>
      <c r="C15" s="57">
        <f>C10+C11-C14</f>
        <v>-127776.7</v>
      </c>
      <c r="D15" s="55"/>
      <c r="E15" s="55">
        <v>0</v>
      </c>
      <c r="F15" s="55"/>
      <c r="G15" s="55"/>
      <c r="H15" s="55"/>
    </row>
    <row r="16" spans="1:8" ht="13.5" customHeight="1" x14ac:dyDescent="0.2">
      <c r="A16" s="60"/>
      <c r="B16" s="60"/>
      <c r="C16" s="23"/>
      <c r="D16" s="23"/>
      <c r="E16" s="23"/>
      <c r="F16" s="23"/>
      <c r="G16" s="23"/>
      <c r="H16" s="23"/>
    </row>
    <row r="17" spans="1:8" ht="12.75" customHeight="1" x14ac:dyDescent="0.2">
      <c r="A17" s="60"/>
      <c r="B17" s="60"/>
      <c r="C17" s="23"/>
      <c r="D17" s="23"/>
      <c r="E17" s="23"/>
      <c r="F17" s="23"/>
      <c r="G17" s="23"/>
      <c r="H17" s="23"/>
    </row>
    <row r="18" spans="1:8" ht="15.75" x14ac:dyDescent="0.2">
      <c r="A18" s="45" t="s">
        <v>8</v>
      </c>
      <c r="B18" s="45"/>
      <c r="C18" s="23"/>
      <c r="D18" s="23"/>
      <c r="E18" s="23"/>
      <c r="F18" s="23"/>
      <c r="G18" s="23"/>
      <c r="H18" s="23"/>
    </row>
    <row r="19" spans="1:8" ht="15.75" x14ac:dyDescent="0.2">
      <c r="A19" s="27"/>
      <c r="B19" s="27"/>
      <c r="C19" s="23"/>
      <c r="D19" s="23"/>
      <c r="E19" s="23"/>
      <c r="F19" s="23"/>
      <c r="G19" s="23"/>
      <c r="H19" s="23"/>
    </row>
    <row r="20" spans="1:8" ht="15.75" x14ac:dyDescent="0.2">
      <c r="A20" s="27"/>
      <c r="B20" s="27"/>
      <c r="C20" s="23"/>
      <c r="D20" s="23"/>
      <c r="E20" s="23"/>
      <c r="F20" s="23"/>
      <c r="G20" s="23"/>
      <c r="H20" s="23"/>
    </row>
    <row r="21" spans="1:8" ht="15.75" x14ac:dyDescent="0.2">
      <c r="A21" s="45"/>
      <c r="B21" s="45"/>
      <c r="C21" s="23"/>
      <c r="D21" s="23"/>
      <c r="E21" s="23"/>
      <c r="F21" s="23"/>
      <c r="G21" s="23"/>
      <c r="H21" s="23"/>
    </row>
    <row r="22" spans="1:8" ht="15.75" x14ac:dyDescent="0.2">
      <c r="A22" s="27"/>
      <c r="B22" s="27"/>
      <c r="C22" s="23"/>
      <c r="D22" s="23"/>
      <c r="E22" s="23"/>
      <c r="F22" s="23"/>
      <c r="G22" s="23"/>
      <c r="H22" s="23"/>
    </row>
    <row r="23" spans="1:8" ht="15.75" x14ac:dyDescent="0.2">
      <c r="A23" s="45" t="s">
        <v>9</v>
      </c>
      <c r="B23" s="45"/>
      <c r="C23" s="45"/>
      <c r="D23" s="45"/>
      <c r="E23" s="23"/>
      <c r="F23" s="23"/>
      <c r="G23" s="23"/>
      <c r="H23" s="23"/>
    </row>
    <row r="24" spans="1:8" ht="15.75" x14ac:dyDescent="0.2">
      <c r="A24" s="27"/>
      <c r="B24" s="27"/>
      <c r="C24" s="23"/>
      <c r="D24" s="23"/>
      <c r="E24" s="23"/>
      <c r="F24" s="23"/>
      <c r="G24" s="23"/>
      <c r="H24" s="23"/>
    </row>
    <row r="25" spans="1:8" ht="15.75" x14ac:dyDescent="0.2">
      <c r="A25" s="45" t="s">
        <v>27</v>
      </c>
      <c r="B25" s="45"/>
      <c r="C25" s="23"/>
      <c r="D25" s="23"/>
      <c r="E25" s="23"/>
      <c r="F25" s="23"/>
      <c r="G25" s="23"/>
      <c r="H25" s="23"/>
    </row>
  </sheetData>
  <mergeCells count="39">
    <mergeCell ref="A9:B9"/>
    <mergeCell ref="C9:D9"/>
    <mergeCell ref="E9:F9"/>
    <mergeCell ref="G9:H9"/>
    <mergeCell ref="A1:H1"/>
    <mergeCell ref="A2:H2"/>
    <mergeCell ref="A3:H3"/>
    <mergeCell ref="A5:H5"/>
    <mergeCell ref="A7:H7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A17:B17"/>
    <mergeCell ref="A18:B18"/>
    <mergeCell ref="A21:B21"/>
    <mergeCell ref="A23:D2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40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90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57">
        <v>104872.02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78153.960000000006</v>
      </c>
      <c r="D11" s="55"/>
      <c r="E11" s="57">
        <v>289078.5</v>
      </c>
      <c r="F11" s="55"/>
      <c r="G11" s="72"/>
      <c r="H11" s="72"/>
    </row>
    <row r="12" spans="1:8" ht="15.75" x14ac:dyDescent="0.2">
      <c r="A12" s="52" t="s">
        <v>4</v>
      </c>
      <c r="B12" s="52"/>
      <c r="C12" s="57">
        <v>38025.17</v>
      </c>
      <c r="D12" s="55"/>
      <c r="E12" s="57">
        <f>E11</f>
        <v>289078.5</v>
      </c>
      <c r="F12" s="55"/>
      <c r="G12" s="72"/>
      <c r="H12" s="72"/>
    </row>
    <row r="13" spans="1:8" ht="47.25" customHeight="1" x14ac:dyDescent="0.2">
      <c r="A13" s="52" t="s">
        <v>110</v>
      </c>
      <c r="B13" s="52"/>
      <c r="C13" s="57">
        <v>361748.57</v>
      </c>
      <c r="D13" s="55"/>
      <c r="E13" s="55">
        <v>0</v>
      </c>
      <c r="F13" s="55"/>
      <c r="G13" s="55"/>
      <c r="H13" s="55"/>
    </row>
    <row r="14" spans="1:8" ht="33" customHeight="1" x14ac:dyDescent="0.2">
      <c r="A14" s="52" t="s">
        <v>5</v>
      </c>
      <c r="B14" s="52"/>
      <c r="C14" s="57">
        <v>84986</v>
      </c>
      <c r="D14" s="55"/>
      <c r="E14" s="57">
        <f>E12</f>
        <v>289078.5</v>
      </c>
      <c r="F14" s="55"/>
      <c r="G14" s="72"/>
      <c r="H14" s="72"/>
    </row>
    <row r="15" spans="1:8" ht="92.25" customHeight="1" x14ac:dyDescent="0.2">
      <c r="A15" s="52" t="s">
        <v>10</v>
      </c>
      <c r="B15" s="52"/>
      <c r="C15" s="57">
        <f>C10+C11-C14</f>
        <v>98039.98000000001</v>
      </c>
      <c r="D15" s="55"/>
      <c r="E15" s="55">
        <v>0</v>
      </c>
      <c r="F15" s="55"/>
      <c r="G15" s="73"/>
      <c r="H15" s="74"/>
    </row>
    <row r="16" spans="1:8" ht="13.5" customHeight="1" x14ac:dyDescent="0.2">
      <c r="A16" s="44"/>
      <c r="B16" s="44"/>
      <c r="C16" s="1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16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16"/>
      <c r="B21" s="16"/>
      <c r="C21" s="16"/>
      <c r="D21" s="16"/>
      <c r="E21" s="14"/>
      <c r="F21" s="14"/>
      <c r="G21" s="14"/>
      <c r="H21" s="14"/>
    </row>
    <row r="22" spans="1:8" ht="15.75" x14ac:dyDescent="0.2">
      <c r="A22" s="45" t="s">
        <v>9</v>
      </c>
      <c r="B22" s="45"/>
      <c r="C22" s="45"/>
      <c r="D22" s="45"/>
      <c r="E22" s="14"/>
      <c r="F22" s="14"/>
      <c r="G22" s="14"/>
      <c r="H22" s="14"/>
    </row>
    <row r="23" spans="1:8" ht="15.75" x14ac:dyDescent="0.2">
      <c r="A23" s="16"/>
      <c r="B23" s="16"/>
      <c r="C23" s="16"/>
      <c r="D23" s="16"/>
      <c r="E23" s="14"/>
      <c r="F23" s="14"/>
      <c r="G23" s="14"/>
      <c r="H23" s="14"/>
    </row>
    <row r="24" spans="1:8" ht="15.75" x14ac:dyDescent="0.2">
      <c r="A24" s="45" t="s">
        <v>27</v>
      </c>
      <c r="B24" s="45"/>
      <c r="C24" s="16"/>
      <c r="D24" s="16"/>
      <c r="E24" s="14"/>
      <c r="F24" s="14"/>
      <c r="G24" s="14"/>
      <c r="H24" s="14"/>
    </row>
    <row r="25" spans="1:8" ht="15.75" x14ac:dyDescent="0.2">
      <c r="A25" s="14"/>
      <c r="B25" s="14"/>
      <c r="C25" s="14"/>
      <c r="D25" s="14"/>
      <c r="E25" s="14"/>
      <c r="F25" s="14"/>
      <c r="G25" s="14"/>
      <c r="H25" s="14"/>
    </row>
  </sheetData>
  <mergeCells count="38">
    <mergeCell ref="A16:B16"/>
    <mergeCell ref="A17:B17"/>
    <mergeCell ref="A18:B18"/>
    <mergeCell ref="A22:D22"/>
    <mergeCell ref="A24:B24"/>
    <mergeCell ref="E14:F14"/>
    <mergeCell ref="G14:H14"/>
    <mergeCell ref="A15:B15"/>
    <mergeCell ref="C15:D15"/>
    <mergeCell ref="E15:F15"/>
    <mergeCell ref="G15:H15"/>
    <mergeCell ref="A14:B14"/>
    <mergeCell ref="C14:D14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41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148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3"/>
      <c r="B4" s="23"/>
      <c r="C4" s="23"/>
      <c r="D4" s="23"/>
      <c r="E4" s="23"/>
      <c r="F4" s="23"/>
      <c r="G4" s="23"/>
      <c r="H4" s="23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3"/>
      <c r="B6" s="23"/>
      <c r="C6" s="23"/>
      <c r="D6" s="23"/>
      <c r="E6" s="23"/>
      <c r="F6" s="23"/>
      <c r="G6" s="23"/>
      <c r="H6" s="23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3"/>
      <c r="B8" s="23"/>
      <c r="C8" s="23"/>
      <c r="D8" s="23"/>
      <c r="E8" s="23"/>
      <c r="F8" s="23"/>
      <c r="G8" s="23"/>
      <c r="H8" s="23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48">
        <v>74176.27</v>
      </c>
      <c r="D10" s="49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74668.78</v>
      </c>
      <c r="D11" s="55"/>
      <c r="E11" s="57">
        <v>283922.14</v>
      </c>
      <c r="F11" s="55"/>
      <c r="G11" s="75">
        <v>0</v>
      </c>
      <c r="H11" s="76"/>
    </row>
    <row r="12" spans="1:8" ht="15.75" x14ac:dyDescent="0.2">
      <c r="A12" s="52" t="s">
        <v>4</v>
      </c>
      <c r="B12" s="52"/>
      <c r="C12" s="57">
        <v>77918.89</v>
      </c>
      <c r="D12" s="55"/>
      <c r="E12" s="57">
        <f>E11</f>
        <v>283922.14</v>
      </c>
      <c r="F12" s="55"/>
      <c r="G12" s="50">
        <v>0</v>
      </c>
      <c r="H12" s="51"/>
    </row>
    <row r="13" spans="1:8" ht="47.25" customHeight="1" x14ac:dyDescent="0.2">
      <c r="A13" s="52" t="s">
        <v>110</v>
      </c>
      <c r="B13" s="52"/>
      <c r="C13" s="57">
        <v>105056.34</v>
      </c>
      <c r="D13" s="55"/>
      <c r="E13" s="55">
        <v>0</v>
      </c>
      <c r="F13" s="55"/>
      <c r="G13" s="50">
        <v>0</v>
      </c>
      <c r="H13" s="51"/>
    </row>
    <row r="14" spans="1:8" ht="33" customHeight="1" x14ac:dyDescent="0.2">
      <c r="A14" s="52" t="s">
        <v>5</v>
      </c>
      <c r="B14" s="52"/>
      <c r="C14" s="57">
        <v>26236</v>
      </c>
      <c r="D14" s="55"/>
      <c r="E14" s="57">
        <f>E11</f>
        <v>283922.14</v>
      </c>
      <c r="F14" s="55"/>
      <c r="G14" s="75">
        <v>0</v>
      </c>
      <c r="H14" s="76"/>
    </row>
    <row r="15" spans="1:8" ht="92.25" customHeight="1" x14ac:dyDescent="0.2">
      <c r="A15" s="52" t="s">
        <v>10</v>
      </c>
      <c r="B15" s="52"/>
      <c r="C15" s="57">
        <f>C10+C11-C14</f>
        <v>122609.04999999999</v>
      </c>
      <c r="D15" s="55"/>
      <c r="E15" s="55">
        <v>0</v>
      </c>
      <c r="F15" s="55"/>
      <c r="G15" s="50">
        <v>0</v>
      </c>
      <c r="H15" s="51"/>
    </row>
    <row r="16" spans="1:8" ht="13.5" customHeight="1" x14ac:dyDescent="0.2">
      <c r="A16" s="60"/>
      <c r="B16" s="60"/>
      <c r="C16" s="23"/>
      <c r="D16" s="23"/>
      <c r="E16" s="23"/>
      <c r="F16" s="23"/>
      <c r="G16" s="23"/>
      <c r="H16" s="23"/>
    </row>
    <row r="17" spans="1:8" ht="12.75" customHeight="1" x14ac:dyDescent="0.2">
      <c r="A17" s="60"/>
      <c r="B17" s="60"/>
      <c r="C17" s="23"/>
      <c r="D17" s="23"/>
      <c r="E17" s="23"/>
      <c r="F17" s="23"/>
      <c r="G17" s="23"/>
      <c r="H17" s="23"/>
    </row>
    <row r="18" spans="1:8" ht="15.75" x14ac:dyDescent="0.2">
      <c r="A18" s="45" t="s">
        <v>8</v>
      </c>
      <c r="B18" s="45"/>
      <c r="C18" s="23"/>
      <c r="D18" s="23"/>
      <c r="E18" s="23"/>
      <c r="F18" s="23"/>
      <c r="G18" s="23"/>
      <c r="H18" s="23"/>
    </row>
    <row r="19" spans="1:8" ht="15.75" x14ac:dyDescent="0.2">
      <c r="A19" s="16"/>
      <c r="B19" s="16"/>
      <c r="C19" s="23"/>
      <c r="D19" s="23"/>
      <c r="E19" s="23"/>
      <c r="F19" s="23"/>
      <c r="G19" s="23"/>
      <c r="H19" s="23"/>
    </row>
    <row r="20" spans="1:8" ht="15.75" x14ac:dyDescent="0.2">
      <c r="A20" s="16"/>
      <c r="B20" s="16"/>
      <c r="C20" s="23"/>
      <c r="D20" s="23"/>
      <c r="E20" s="23"/>
      <c r="F20" s="23"/>
      <c r="G20" s="23"/>
      <c r="H20" s="23"/>
    </row>
    <row r="21" spans="1:8" ht="15.75" x14ac:dyDescent="0.2">
      <c r="A21" s="45"/>
      <c r="B21" s="45"/>
      <c r="C21" s="23"/>
      <c r="D21" s="23"/>
      <c r="E21" s="23"/>
      <c r="F21" s="23"/>
      <c r="G21" s="23"/>
      <c r="H21" s="23"/>
    </row>
    <row r="22" spans="1:8" ht="15.75" x14ac:dyDescent="0.2">
      <c r="A22" s="16"/>
      <c r="B22" s="16"/>
      <c r="C22" s="23"/>
      <c r="D22" s="23"/>
      <c r="E22" s="23"/>
      <c r="F22" s="23"/>
      <c r="G22" s="23"/>
      <c r="H22" s="23"/>
    </row>
    <row r="23" spans="1:8" ht="15.75" x14ac:dyDescent="0.2">
      <c r="A23" s="45" t="s">
        <v>9</v>
      </c>
      <c r="B23" s="45"/>
      <c r="C23" s="45"/>
      <c r="D23" s="45"/>
      <c r="E23" s="23"/>
      <c r="F23" s="23"/>
      <c r="G23" s="23"/>
      <c r="H23" s="23"/>
    </row>
    <row r="24" spans="1:8" ht="15.75" x14ac:dyDescent="0.2">
      <c r="A24" s="16"/>
      <c r="B24" s="16"/>
      <c r="C24" s="23"/>
      <c r="D24" s="23"/>
      <c r="E24" s="23"/>
      <c r="F24" s="23"/>
      <c r="G24" s="23"/>
      <c r="H24" s="23"/>
    </row>
    <row r="25" spans="1:8" ht="15.75" x14ac:dyDescent="0.2">
      <c r="A25" s="45" t="s">
        <v>27</v>
      </c>
      <c r="B25" s="45"/>
      <c r="C25" s="23"/>
      <c r="D25" s="23"/>
      <c r="E25" s="23"/>
      <c r="F25" s="23"/>
      <c r="G25" s="23"/>
      <c r="H25" s="23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H25"/>
  <sheetViews>
    <sheetView view="pageBreakPreview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42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129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57">
        <v>494287.7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107312.93</v>
      </c>
      <c r="D11" s="55"/>
      <c r="E11" s="57">
        <v>299550.03999999998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99622.97</v>
      </c>
      <c r="D12" s="55"/>
      <c r="E12" s="57">
        <f>E11</f>
        <v>299550.03999999998</v>
      </c>
      <c r="F12" s="55"/>
      <c r="G12" s="55">
        <v>0</v>
      </c>
      <c r="H12" s="55"/>
    </row>
    <row r="13" spans="1:8" ht="47.25" customHeight="1" x14ac:dyDescent="0.2">
      <c r="A13" s="52" t="s">
        <v>110</v>
      </c>
      <c r="B13" s="52"/>
      <c r="C13" s="57">
        <v>129436.01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80436</v>
      </c>
      <c r="D14" s="55"/>
      <c r="E14" s="57">
        <f>E12</f>
        <v>299550.03999999998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521164.63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16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C14" sqref="C14:D14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43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130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9"/>
      <c r="B9" s="59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22</v>
      </c>
      <c r="B10" s="47"/>
      <c r="C10" s="57">
        <v>130669.52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86819.29</v>
      </c>
      <c r="D11" s="55"/>
      <c r="E11" s="57">
        <v>325374.53999999998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56719.89</v>
      </c>
      <c r="D12" s="55"/>
      <c r="E12" s="57">
        <f>E11</f>
        <v>325374.53999999998</v>
      </c>
      <c r="F12" s="55"/>
      <c r="G12" s="55">
        <v>0</v>
      </c>
      <c r="H12" s="55"/>
    </row>
    <row r="13" spans="1:8" ht="47.25" customHeight="1" x14ac:dyDescent="0.2">
      <c r="A13" s="52" t="s">
        <v>110</v>
      </c>
      <c r="B13" s="52"/>
      <c r="C13" s="57">
        <v>99997.5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0</v>
      </c>
      <c r="D14" s="55"/>
      <c r="E14" s="57">
        <f>E12</f>
        <v>325374.53999999998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217488.81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16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47D0-31E7-46D3-829D-A3815F8BDDCE}">
  <sheetPr>
    <tabColor rgb="FF92D050"/>
  </sheetPr>
  <dimension ref="A1:H25"/>
  <sheetViews>
    <sheetView view="pageBreakPreview" zoomScale="90" zoomScaleNormal="85" zoomScaleSheetLayoutView="90" workbookViewId="0">
      <selection activeCell="I16" sqref="I16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92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93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57">
        <v>-537350.37</v>
      </c>
      <c r="D10" s="55"/>
      <c r="E10" s="50">
        <v>0</v>
      </c>
      <c r="F10" s="51"/>
      <c r="G10" s="48">
        <v>2730682</v>
      </c>
      <c r="H10" s="49"/>
    </row>
    <row r="11" spans="1:8" ht="15.75" x14ac:dyDescent="0.2">
      <c r="A11" s="52" t="s">
        <v>3</v>
      </c>
      <c r="B11" s="52"/>
      <c r="C11" s="57">
        <v>67644.67</v>
      </c>
      <c r="D11" s="55"/>
      <c r="E11" s="57">
        <v>451680.19</v>
      </c>
      <c r="F11" s="55"/>
      <c r="G11" s="57">
        <v>520777</v>
      </c>
      <c r="H11" s="57"/>
    </row>
    <row r="12" spans="1:8" ht="32.25" customHeight="1" x14ac:dyDescent="0.2">
      <c r="A12" s="52" t="s">
        <v>4</v>
      </c>
      <c r="B12" s="52"/>
      <c r="C12" s="57">
        <v>104795.89</v>
      </c>
      <c r="D12" s="55"/>
      <c r="E12" s="57">
        <f>E11</f>
        <v>451680.19</v>
      </c>
      <c r="F12" s="55"/>
      <c r="G12" s="53">
        <v>557748</v>
      </c>
      <c r="H12" s="53"/>
    </row>
    <row r="13" spans="1:8" ht="46.5" customHeight="1" x14ac:dyDescent="0.2">
      <c r="A13" s="52" t="s">
        <v>110</v>
      </c>
      <c r="B13" s="52"/>
      <c r="C13" s="57">
        <v>110657.47</v>
      </c>
      <c r="D13" s="55"/>
      <c r="E13" s="55">
        <v>0</v>
      </c>
      <c r="F13" s="55"/>
      <c r="G13" s="57">
        <v>321387.2</v>
      </c>
      <c r="H13" s="57"/>
    </row>
    <row r="14" spans="1:8" ht="38.25" customHeight="1" x14ac:dyDescent="0.2">
      <c r="A14" s="52" t="s">
        <v>5</v>
      </c>
      <c r="B14" s="52"/>
      <c r="C14" s="57">
        <v>82681</v>
      </c>
      <c r="D14" s="55"/>
      <c r="E14" s="57">
        <f>E12</f>
        <v>451680.19</v>
      </c>
      <c r="F14" s="55"/>
      <c r="G14" s="57">
        <v>0</v>
      </c>
      <c r="H14" s="57"/>
    </row>
    <row r="15" spans="1:8" ht="60.75" customHeight="1" x14ac:dyDescent="0.2">
      <c r="A15" s="52" t="s">
        <v>10</v>
      </c>
      <c r="B15" s="52"/>
      <c r="C15" s="57">
        <f>C10+C11-C14</f>
        <v>-552386.69999999995</v>
      </c>
      <c r="D15" s="55"/>
      <c r="E15" s="55">
        <v>0</v>
      </c>
      <c r="F15" s="55"/>
      <c r="G15" s="57">
        <f>G10+G12-G14</f>
        <v>3288430</v>
      </c>
      <c r="H15" s="57"/>
    </row>
    <row r="16" spans="1:8" ht="92.25" customHeight="1" x14ac:dyDescent="0.2">
      <c r="A16" s="44"/>
      <c r="B16" s="44"/>
      <c r="C16" s="19"/>
      <c r="D16" s="19"/>
      <c r="E16" s="19"/>
      <c r="F16" s="19"/>
      <c r="G16" s="19"/>
      <c r="H16" s="19"/>
    </row>
    <row r="17" spans="1:8" ht="13.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2.75" customHeight="1" x14ac:dyDescent="0.2">
      <c r="A18" s="45" t="s">
        <v>8</v>
      </c>
      <c r="B18" s="45"/>
      <c r="C18" s="20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45"/>
      <c r="B21" s="45"/>
      <c r="C21" s="20"/>
      <c r="D21" s="20"/>
      <c r="E21" s="19"/>
      <c r="F21" s="19"/>
      <c r="G21" s="19"/>
      <c r="H21" s="19"/>
    </row>
    <row r="22" spans="1:8" ht="15.75" x14ac:dyDescent="0.2">
      <c r="A22" s="20"/>
      <c r="B22" s="20"/>
      <c r="C22" s="20"/>
      <c r="D22" s="20"/>
      <c r="E22" s="19"/>
      <c r="F22" s="19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19"/>
      <c r="F23" s="19"/>
      <c r="G23" s="19"/>
      <c r="H23" s="19"/>
    </row>
    <row r="24" spans="1:8" ht="15.75" x14ac:dyDescent="0.2">
      <c r="A24" s="20"/>
      <c r="B24" s="20"/>
      <c r="C24" s="20"/>
      <c r="D24" s="20"/>
      <c r="E24" s="19"/>
      <c r="F24" s="19"/>
      <c r="G24" s="19"/>
      <c r="H24" s="19"/>
    </row>
    <row r="25" spans="1:8" ht="15.75" x14ac:dyDescent="0.2">
      <c r="A25" s="45" t="s">
        <v>27</v>
      </c>
      <c r="B25" s="45"/>
      <c r="C25" s="20"/>
      <c r="D25" s="20"/>
      <c r="E25" s="19"/>
      <c r="F25" s="19"/>
      <c r="G25" s="19"/>
      <c r="H25" s="19"/>
    </row>
  </sheetData>
  <mergeCells count="39"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A17:B17"/>
    <mergeCell ref="A18:B18"/>
    <mergeCell ref="A21:B21"/>
    <mergeCell ref="A23:D23"/>
    <mergeCell ref="A12:B12"/>
    <mergeCell ref="C12:D12"/>
    <mergeCell ref="E12:F12"/>
    <mergeCell ref="G12:H12"/>
    <mergeCell ref="A13:B13"/>
    <mergeCell ref="C13:D13"/>
    <mergeCell ref="E13:F13"/>
    <mergeCell ref="G13:H13"/>
    <mergeCell ref="A1:H1"/>
    <mergeCell ref="A2:H2"/>
    <mergeCell ref="A3:H3"/>
    <mergeCell ref="A5:H5"/>
    <mergeCell ref="A7:H7"/>
    <mergeCell ref="A11:B11"/>
    <mergeCell ref="C11:D11"/>
    <mergeCell ref="E11:F11"/>
    <mergeCell ref="G11:H11"/>
    <mergeCell ref="A9:B9"/>
    <mergeCell ref="C9:D9"/>
    <mergeCell ref="E9:F9"/>
    <mergeCell ref="G9:H9"/>
    <mergeCell ref="A10:B10"/>
    <mergeCell ref="C10:D10"/>
    <mergeCell ref="E10:F10"/>
    <mergeCell ref="G10:H10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H26"/>
  <sheetViews>
    <sheetView view="pageBreakPreview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44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91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" customHeight="1" x14ac:dyDescent="0.2">
      <c r="A10" s="46" t="s">
        <v>22</v>
      </c>
      <c r="B10" s="47"/>
      <c r="C10" s="48">
        <v>17900.099999999999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47806.080000000002</v>
      </c>
      <c r="D11" s="55"/>
      <c r="E11" s="57">
        <v>125795.88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51028.75</v>
      </c>
      <c r="D12" s="55"/>
      <c r="E12" s="57">
        <f>E11</f>
        <v>125795.88</v>
      </c>
      <c r="F12" s="55"/>
      <c r="G12" s="55">
        <v>0</v>
      </c>
      <c r="H12" s="55"/>
    </row>
    <row r="13" spans="1:8" ht="47.25" customHeight="1" x14ac:dyDescent="0.2">
      <c r="A13" s="52" t="s">
        <v>110</v>
      </c>
      <c r="B13" s="52"/>
      <c r="C13" s="57">
        <v>32292.7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21831</v>
      </c>
      <c r="D14" s="55"/>
      <c r="E14" s="57">
        <f>E12</f>
        <v>125795.88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43875.179999999993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2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25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  <row r="26" spans="1:8" x14ac:dyDescent="0.2">
      <c r="A26" s="12"/>
      <c r="B26" s="12"/>
      <c r="C26" s="12"/>
      <c r="D26" s="12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29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  <col min="4" max="4" width="9.140625" customWidth="1"/>
    <col min="6" max="6" width="9.140625" customWidth="1"/>
    <col min="8" max="8" width="9.140625" customWidth="1"/>
  </cols>
  <sheetData>
    <row r="1" spans="1:8" ht="15.75" x14ac:dyDescent="0.2">
      <c r="A1" s="42" t="s">
        <v>31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172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" customHeight="1" x14ac:dyDescent="0.2">
      <c r="A10" s="46" t="s">
        <v>22</v>
      </c>
      <c r="B10" s="47"/>
      <c r="C10" s="57">
        <v>-405748.41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190715.44</v>
      </c>
      <c r="D11" s="55"/>
      <c r="E11" s="57">
        <v>712553.74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172522.3</v>
      </c>
      <c r="D12" s="55"/>
      <c r="E12" s="57">
        <f>E11</f>
        <v>712553.74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263353.95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215999</v>
      </c>
      <c r="D14" s="55"/>
      <c r="E14" s="57">
        <f>E12</f>
        <v>712553.74</v>
      </c>
      <c r="F14" s="55"/>
      <c r="G14" s="55">
        <v>0</v>
      </c>
      <c r="H14" s="55"/>
    </row>
    <row r="15" spans="1:8" ht="92.25" customHeight="1" x14ac:dyDescent="0.2">
      <c r="A15" s="46" t="s">
        <v>81</v>
      </c>
      <c r="B15" s="47"/>
      <c r="C15" s="57">
        <f>C10+C11-C14</f>
        <v>-431031.97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16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45" t="s">
        <v>9</v>
      </c>
      <c r="B20" s="45"/>
      <c r="C20" s="45"/>
      <c r="D20" s="45"/>
      <c r="E20" s="14"/>
      <c r="F20" s="14"/>
      <c r="G20" s="14"/>
      <c r="H20" s="14"/>
    </row>
    <row r="21" spans="1:8" ht="15.75" x14ac:dyDescent="0.2">
      <c r="A21" s="16"/>
      <c r="B21" s="16"/>
      <c r="C21" s="16"/>
      <c r="D21" s="16"/>
      <c r="E21" s="14"/>
      <c r="F21" s="14"/>
      <c r="G21" s="14"/>
      <c r="H21" s="14"/>
    </row>
    <row r="22" spans="1:8" ht="15.75" x14ac:dyDescent="0.2">
      <c r="A22" s="45" t="s">
        <v>27</v>
      </c>
      <c r="B22" s="45"/>
      <c r="C22" s="16"/>
      <c r="D22" s="16"/>
      <c r="E22" s="14"/>
      <c r="F22" s="14"/>
      <c r="G22" s="14"/>
      <c r="H22" s="14"/>
    </row>
    <row r="23" spans="1:8" ht="15.75" x14ac:dyDescent="0.2">
      <c r="A23" s="14"/>
      <c r="B23" s="14"/>
      <c r="C23" s="14"/>
      <c r="D23" s="14"/>
      <c r="E23" s="14"/>
      <c r="F23" s="14"/>
      <c r="G23" s="14"/>
      <c r="H23" s="14"/>
    </row>
    <row r="24" spans="1:8" ht="15.75" x14ac:dyDescent="0.2">
      <c r="A24" s="43"/>
      <c r="B24" s="43"/>
      <c r="C24" s="43"/>
      <c r="D24" s="43"/>
      <c r="E24" s="43"/>
      <c r="F24" s="43"/>
      <c r="G24" s="43"/>
      <c r="H24" s="43"/>
    </row>
    <row r="25" spans="1:8" ht="15.75" x14ac:dyDescent="0.2">
      <c r="A25" s="43"/>
      <c r="B25" s="43"/>
      <c r="C25" s="43"/>
      <c r="D25" s="43"/>
      <c r="E25" s="43"/>
      <c r="F25" s="43"/>
      <c r="G25" s="43"/>
      <c r="H25" s="14"/>
    </row>
    <row r="26" spans="1:8" ht="15.75" x14ac:dyDescent="0.2">
      <c r="A26" s="14"/>
      <c r="B26" s="14"/>
      <c r="C26" s="14"/>
      <c r="D26" s="14"/>
      <c r="E26" s="14"/>
      <c r="F26" s="14"/>
      <c r="G26" s="14"/>
      <c r="H26" s="14"/>
    </row>
    <row r="27" spans="1:8" ht="15" x14ac:dyDescent="0.2">
      <c r="A27" s="13"/>
      <c r="B27" s="13"/>
      <c r="C27" s="13"/>
      <c r="D27" s="13"/>
      <c r="E27" s="13"/>
      <c r="F27" s="13"/>
      <c r="G27" s="13"/>
      <c r="H27" s="15"/>
    </row>
    <row r="28" spans="1:8" s="1" customFormat="1" ht="14.25" x14ac:dyDescent="0.2"/>
    <row r="29" spans="1:8" s="1" customFormat="1" ht="14.25" x14ac:dyDescent="0.2">
      <c r="C29" s="4"/>
      <c r="D29" s="4"/>
    </row>
  </sheetData>
  <mergeCells count="40">
    <mergeCell ref="A25:G25"/>
    <mergeCell ref="A16:B16"/>
    <mergeCell ref="A17:B17"/>
    <mergeCell ref="A18:B18"/>
    <mergeCell ref="A20:D20"/>
    <mergeCell ref="A22:B22"/>
    <mergeCell ref="A24:H24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45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131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22</v>
      </c>
      <c r="B10" s="47"/>
      <c r="C10" s="48">
        <v>-168503.53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68636.84</v>
      </c>
      <c r="D11" s="55"/>
      <c r="E11" s="57">
        <v>163744.73000000001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42392.09</v>
      </c>
      <c r="D12" s="55"/>
      <c r="E12" s="57">
        <f>E11</f>
        <v>163744.73000000001</v>
      </c>
      <c r="F12" s="55"/>
      <c r="G12" s="55">
        <v>0</v>
      </c>
      <c r="H12" s="55"/>
    </row>
    <row r="13" spans="1:8" ht="47.25" customHeight="1" x14ac:dyDescent="0.2">
      <c r="A13" s="52" t="s">
        <v>110</v>
      </c>
      <c r="B13" s="52"/>
      <c r="C13" s="57">
        <v>101621.13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6937</v>
      </c>
      <c r="D14" s="55"/>
      <c r="E14" s="57">
        <f>E12</f>
        <v>163744.73000000001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-106803.69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2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25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29C94-E6E9-456A-80CF-D998ECD26519}">
  <sheetPr>
    <tabColor rgb="FF92D050"/>
  </sheetPr>
  <dimension ref="A1:H30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  <col min="4" max="4" width="9.140625" customWidth="1"/>
  </cols>
  <sheetData>
    <row r="1" spans="1:8" ht="15.75" x14ac:dyDescent="0.2">
      <c r="A1" s="42" t="s">
        <v>104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105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6"/>
      <c r="B4" s="26"/>
      <c r="C4" s="26"/>
      <c r="D4" s="26"/>
      <c r="E4" s="26"/>
      <c r="F4" s="26"/>
      <c r="G4" s="26"/>
      <c r="H4" s="26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6"/>
      <c r="B6" s="26"/>
      <c r="C6" s="26"/>
      <c r="D6" s="26"/>
      <c r="E6" s="26"/>
      <c r="F6" s="26"/>
      <c r="G6" s="26"/>
      <c r="H6" s="26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6"/>
      <c r="B8" s="26"/>
      <c r="C8" s="26"/>
      <c r="D8" s="26"/>
      <c r="E8" s="26"/>
      <c r="F8" s="26"/>
      <c r="G8" s="26"/>
      <c r="H8" s="26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51</v>
      </c>
      <c r="B10" s="47"/>
      <c r="C10" s="48">
        <v>96683.82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49902.96</v>
      </c>
      <c r="D11" s="55"/>
      <c r="E11" s="57">
        <v>107691.12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44850.31</v>
      </c>
      <c r="D12" s="55"/>
      <c r="E12" s="57">
        <f>E11</f>
        <v>107691.12</v>
      </c>
      <c r="F12" s="55"/>
      <c r="G12" s="55">
        <v>0</v>
      </c>
      <c r="H12" s="55"/>
    </row>
    <row r="13" spans="1:8" ht="47.25" customHeight="1" x14ac:dyDescent="0.2">
      <c r="A13" s="52" t="s">
        <v>110</v>
      </c>
      <c r="B13" s="52"/>
      <c r="C13" s="57">
        <v>19545.419999999998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0</v>
      </c>
      <c r="D14" s="55"/>
      <c r="E14" s="57">
        <f>E12</f>
        <v>107691.12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146586.78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6"/>
      <c r="D16" s="26"/>
      <c r="E16" s="26"/>
      <c r="F16" s="26"/>
      <c r="G16" s="26"/>
      <c r="H16" s="26"/>
    </row>
    <row r="17" spans="1:8" ht="12.75" customHeight="1" x14ac:dyDescent="0.2">
      <c r="A17" s="44"/>
      <c r="B17" s="44"/>
      <c r="C17" s="26"/>
      <c r="D17" s="26"/>
      <c r="E17" s="26"/>
      <c r="F17" s="26"/>
      <c r="G17" s="26"/>
      <c r="H17" s="26"/>
    </row>
    <row r="18" spans="1:8" ht="15.75" x14ac:dyDescent="0.2">
      <c r="A18" s="45" t="s">
        <v>8</v>
      </c>
      <c r="B18" s="45"/>
      <c r="C18" s="27"/>
      <c r="D18" s="27"/>
      <c r="E18" s="26"/>
      <c r="F18" s="26"/>
      <c r="G18" s="26"/>
      <c r="H18" s="26"/>
    </row>
    <row r="19" spans="1:8" ht="15.75" x14ac:dyDescent="0.2">
      <c r="A19" s="27"/>
      <c r="B19" s="27"/>
      <c r="C19" s="27"/>
      <c r="D19" s="27"/>
      <c r="E19" s="26"/>
      <c r="F19" s="26"/>
      <c r="G19" s="26"/>
      <c r="H19" s="26"/>
    </row>
    <row r="20" spans="1:8" ht="15.75" x14ac:dyDescent="0.2">
      <c r="A20" s="27"/>
      <c r="B20" s="27"/>
      <c r="C20" s="27"/>
      <c r="D20" s="27"/>
      <c r="E20" s="26"/>
      <c r="F20" s="26"/>
      <c r="G20" s="26"/>
      <c r="H20" s="26"/>
    </row>
    <row r="21" spans="1:8" ht="15.75" x14ac:dyDescent="0.2">
      <c r="A21" s="45"/>
      <c r="B21" s="45"/>
      <c r="C21" s="27"/>
      <c r="D21" s="27"/>
      <c r="E21" s="26"/>
      <c r="F21" s="26"/>
      <c r="G21" s="26"/>
      <c r="H21" s="26"/>
    </row>
    <row r="22" spans="1:8" ht="15.75" x14ac:dyDescent="0.2">
      <c r="A22" s="27"/>
      <c r="B22" s="27"/>
      <c r="C22" s="27"/>
      <c r="D22" s="27"/>
      <c r="E22" s="26"/>
      <c r="F22" s="26"/>
      <c r="G22" s="26"/>
      <c r="H22" s="26"/>
    </row>
    <row r="23" spans="1:8" ht="15.75" x14ac:dyDescent="0.2">
      <c r="A23" s="45" t="s">
        <v>9</v>
      </c>
      <c r="B23" s="45"/>
      <c r="C23" s="45"/>
      <c r="D23" s="45"/>
      <c r="E23" s="26"/>
      <c r="F23" s="26"/>
      <c r="G23" s="26"/>
      <c r="H23" s="26"/>
    </row>
    <row r="24" spans="1:8" ht="15.75" x14ac:dyDescent="0.2">
      <c r="A24" s="27"/>
      <c r="B24" s="27"/>
      <c r="C24" s="27"/>
      <c r="D24" s="27"/>
      <c r="E24" s="26"/>
      <c r="F24" s="26"/>
      <c r="G24" s="26"/>
      <c r="H24" s="26"/>
    </row>
    <row r="25" spans="1:8" ht="15.75" x14ac:dyDescent="0.2">
      <c r="A25" s="45" t="s">
        <v>27</v>
      </c>
      <c r="B25" s="45"/>
      <c r="C25" s="27"/>
      <c r="D25" s="27"/>
      <c r="E25" s="26"/>
      <c r="F25" s="26"/>
      <c r="G25" s="26"/>
      <c r="H25" s="26"/>
    </row>
    <row r="26" spans="1:8" ht="15.75" x14ac:dyDescent="0.2">
      <c r="A26" s="26"/>
      <c r="B26" s="26"/>
      <c r="C26" s="26"/>
      <c r="D26" s="26"/>
      <c r="E26" s="26"/>
      <c r="F26" s="26"/>
      <c r="G26" s="26"/>
      <c r="H26" s="26"/>
    </row>
    <row r="27" spans="1:8" ht="15.75" x14ac:dyDescent="0.25">
      <c r="A27" s="64"/>
      <c r="B27" s="64"/>
      <c r="C27" s="64"/>
      <c r="D27" s="64"/>
      <c r="E27" s="64"/>
      <c r="F27" s="64"/>
      <c r="G27" s="64"/>
      <c r="H27" s="5"/>
    </row>
    <row r="28" spans="1:8" ht="15.75" x14ac:dyDescent="0.25">
      <c r="A28" s="64"/>
      <c r="B28" s="64"/>
      <c r="C28" s="64"/>
      <c r="D28" s="64"/>
      <c r="E28" s="64"/>
      <c r="F28" s="64"/>
      <c r="G28" s="29"/>
      <c r="H28" s="5"/>
    </row>
    <row r="29" spans="1:8" ht="15.75" x14ac:dyDescent="0.25">
      <c r="A29" s="5"/>
      <c r="B29" s="5"/>
      <c r="C29" s="5"/>
      <c r="D29" s="5"/>
      <c r="E29" s="5"/>
      <c r="F29" s="5"/>
      <c r="G29" s="5"/>
      <c r="H29" s="5"/>
    </row>
    <row r="30" spans="1:8" ht="15.75" x14ac:dyDescent="0.25">
      <c r="A30" s="5"/>
      <c r="B30" s="5"/>
      <c r="C30" s="5"/>
      <c r="D30" s="5"/>
      <c r="E30" s="5"/>
      <c r="F30" s="5"/>
      <c r="G30" s="5"/>
      <c r="H30" s="5"/>
    </row>
  </sheetData>
  <mergeCells count="41">
    <mergeCell ref="A1:H1"/>
    <mergeCell ref="A2:H2"/>
    <mergeCell ref="A5:H5"/>
    <mergeCell ref="A7:H7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27:G27"/>
    <mergeCell ref="A28:F28"/>
    <mergeCell ref="A3:H3"/>
    <mergeCell ref="A16:B16"/>
    <mergeCell ref="A17:B17"/>
    <mergeCell ref="A18:B18"/>
    <mergeCell ref="A21:B21"/>
    <mergeCell ref="A23:D23"/>
    <mergeCell ref="A25:B25"/>
    <mergeCell ref="A14:B14"/>
    <mergeCell ref="C14:D14"/>
    <mergeCell ref="E14:F14"/>
    <mergeCell ref="G14:H14"/>
    <mergeCell ref="A15:B15"/>
    <mergeCell ref="C15:D15"/>
    <mergeCell ref="E15:F15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G15" sqref="G15:H15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47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149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150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22</v>
      </c>
      <c r="B10" s="47"/>
      <c r="C10" s="48">
        <v>-264866.78000000003</v>
      </c>
      <c r="D10" s="51"/>
      <c r="E10" s="50">
        <v>0</v>
      </c>
      <c r="F10" s="51"/>
      <c r="G10" s="48">
        <v>1844865</v>
      </c>
      <c r="H10" s="49"/>
    </row>
    <row r="11" spans="1:8" ht="15.75" x14ac:dyDescent="0.2">
      <c r="A11" s="52" t="s">
        <v>3</v>
      </c>
      <c r="B11" s="52"/>
      <c r="C11" s="57">
        <v>67166.55</v>
      </c>
      <c r="D11" s="55"/>
      <c r="E11" s="57">
        <v>366374.36</v>
      </c>
      <c r="F11" s="55"/>
      <c r="G11" s="57">
        <v>378575</v>
      </c>
      <c r="H11" s="57"/>
    </row>
    <row r="12" spans="1:8" ht="15.75" x14ac:dyDescent="0.2">
      <c r="A12" s="52" t="s">
        <v>4</v>
      </c>
      <c r="B12" s="52"/>
      <c r="C12" s="57">
        <v>51366.44</v>
      </c>
      <c r="D12" s="55"/>
      <c r="E12" s="57">
        <f>E11</f>
        <v>366374.36</v>
      </c>
      <c r="F12" s="55"/>
      <c r="G12" s="53">
        <v>334074</v>
      </c>
      <c r="H12" s="53"/>
    </row>
    <row r="13" spans="1:8" ht="47.25" customHeight="1" x14ac:dyDescent="0.2">
      <c r="A13" s="52" t="s">
        <v>110</v>
      </c>
      <c r="B13" s="52"/>
      <c r="C13" s="57">
        <v>195933.71</v>
      </c>
      <c r="D13" s="55"/>
      <c r="E13" s="57">
        <f>E11-E12</f>
        <v>0</v>
      </c>
      <c r="F13" s="55"/>
      <c r="G13" s="57">
        <v>296836.11</v>
      </c>
      <c r="H13" s="57"/>
    </row>
    <row r="14" spans="1:8" ht="33" customHeight="1" x14ac:dyDescent="0.2">
      <c r="A14" s="52" t="s">
        <v>5</v>
      </c>
      <c r="B14" s="52"/>
      <c r="C14" s="57">
        <v>94656</v>
      </c>
      <c r="D14" s="55"/>
      <c r="E14" s="57">
        <f>E12</f>
        <v>366374.36</v>
      </c>
      <c r="F14" s="55"/>
      <c r="G14" s="57">
        <v>0</v>
      </c>
      <c r="H14" s="57"/>
    </row>
    <row r="15" spans="1:8" ht="92.25" customHeight="1" x14ac:dyDescent="0.2">
      <c r="A15" s="52" t="s">
        <v>10</v>
      </c>
      <c r="B15" s="52"/>
      <c r="C15" s="57">
        <f>C10+C11-C14</f>
        <v>-292356.23000000004</v>
      </c>
      <c r="D15" s="55"/>
      <c r="E15" s="55">
        <v>0</v>
      </c>
      <c r="F15" s="55"/>
      <c r="G15" s="57">
        <f>G10+G12-G14</f>
        <v>2178939</v>
      </c>
      <c r="H15" s="57"/>
    </row>
    <row r="16" spans="1:8" ht="13.5" customHeight="1" x14ac:dyDescent="0.2">
      <c r="A16" s="44"/>
      <c r="B16" s="44"/>
      <c r="C16" s="2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2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25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16" t="s">
        <v>27</v>
      </c>
      <c r="B25" s="16"/>
      <c r="C25" s="14"/>
      <c r="D25" s="14"/>
      <c r="E25" s="14"/>
      <c r="F25" s="14"/>
      <c r="G25" s="14"/>
      <c r="H25" s="14"/>
    </row>
  </sheetData>
  <mergeCells count="38">
    <mergeCell ref="A16:B16"/>
    <mergeCell ref="A17:B17"/>
    <mergeCell ref="A18:B18"/>
    <mergeCell ref="A21:B21"/>
    <mergeCell ref="A23:D23"/>
    <mergeCell ref="E14:F14"/>
    <mergeCell ref="G14:H14"/>
    <mergeCell ref="A15:B15"/>
    <mergeCell ref="C15:D15"/>
    <mergeCell ref="E15:F15"/>
    <mergeCell ref="G15:H15"/>
    <mergeCell ref="A14:B14"/>
    <mergeCell ref="C14:D14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H25"/>
  <sheetViews>
    <sheetView view="pageBreakPreview" topLeftCell="A10" zoomScale="90" zoomScaleNormal="85" zoomScaleSheetLayoutView="90" workbookViewId="0">
      <selection activeCell="C15" sqref="C15:D15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48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151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22</v>
      </c>
      <c r="B10" s="47"/>
      <c r="C10" s="48">
        <v>-728127.63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165093.35999999999</v>
      </c>
      <c r="D11" s="55"/>
      <c r="E11" s="57">
        <v>511309.29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174388.12</v>
      </c>
      <c r="D12" s="55"/>
      <c r="E12" s="57">
        <f>E11</f>
        <v>511309.29</v>
      </c>
      <c r="F12" s="55"/>
      <c r="G12" s="55">
        <v>0</v>
      </c>
      <c r="H12" s="55"/>
    </row>
    <row r="13" spans="1:8" ht="47.25" customHeight="1" x14ac:dyDescent="0.2">
      <c r="A13" s="52" t="s">
        <v>110</v>
      </c>
      <c r="B13" s="52"/>
      <c r="C13" s="57">
        <v>90105.82</v>
      </c>
      <c r="D13" s="55"/>
      <c r="E13" s="55" t="s">
        <v>49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229542</v>
      </c>
      <c r="D14" s="55"/>
      <c r="E14" s="57">
        <f>E12</f>
        <v>511309.29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-792576.27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60"/>
      <c r="B16" s="60"/>
      <c r="C16" s="2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2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25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H30"/>
  <sheetViews>
    <sheetView view="pageBreakPreview" topLeftCell="A4" zoomScale="90" zoomScaleNormal="85" zoomScaleSheetLayoutView="90" workbookViewId="0">
      <selection activeCell="G14" sqref="G14:H14"/>
    </sheetView>
  </sheetViews>
  <sheetFormatPr defaultRowHeight="12.75" x14ac:dyDescent="0.2"/>
  <cols>
    <col min="1" max="2" width="12.7109375" customWidth="1"/>
    <col min="4" max="4" width="9.140625" customWidth="1"/>
  </cols>
  <sheetData>
    <row r="1" spans="1:8" ht="15.75" x14ac:dyDescent="0.2">
      <c r="A1" s="42" t="s">
        <v>50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113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51</v>
      </c>
      <c r="B10" s="47"/>
      <c r="C10" s="77">
        <v>27632.89</v>
      </c>
      <c r="D10" s="62"/>
      <c r="E10" s="50">
        <v>0</v>
      </c>
      <c r="F10" s="51"/>
      <c r="G10" s="48">
        <v>1947122</v>
      </c>
      <c r="H10" s="49"/>
    </row>
    <row r="11" spans="1:8" ht="15.75" x14ac:dyDescent="0.2">
      <c r="A11" s="52" t="s">
        <v>3</v>
      </c>
      <c r="B11" s="52"/>
      <c r="C11" s="53">
        <v>172710.3</v>
      </c>
      <c r="D11" s="54"/>
      <c r="E11" s="57">
        <v>363559.02</v>
      </c>
      <c r="F11" s="55"/>
      <c r="G11" s="57">
        <v>456084</v>
      </c>
      <c r="H11" s="57"/>
    </row>
    <row r="12" spans="1:8" ht="15.75" x14ac:dyDescent="0.2">
      <c r="A12" s="52" t="s">
        <v>4</v>
      </c>
      <c r="B12" s="52"/>
      <c r="C12" s="53">
        <v>187975.57</v>
      </c>
      <c r="D12" s="54"/>
      <c r="E12" s="57">
        <f>E11</f>
        <v>363559.02</v>
      </c>
      <c r="F12" s="55"/>
      <c r="G12" s="53">
        <v>412742</v>
      </c>
      <c r="H12" s="53"/>
    </row>
    <row r="13" spans="1:8" ht="47.25" customHeight="1" x14ac:dyDescent="0.2">
      <c r="A13" s="52" t="s">
        <v>110</v>
      </c>
      <c r="B13" s="52"/>
      <c r="C13" s="53">
        <v>207675.61</v>
      </c>
      <c r="D13" s="54"/>
      <c r="E13" s="55">
        <v>0</v>
      </c>
      <c r="F13" s="55"/>
      <c r="G13" s="57">
        <v>574310.69999999995</v>
      </c>
      <c r="H13" s="57"/>
    </row>
    <row r="14" spans="1:8" ht="33" customHeight="1" x14ac:dyDescent="0.2">
      <c r="A14" s="52" t="s">
        <v>5</v>
      </c>
      <c r="B14" s="52"/>
      <c r="C14" s="57">
        <v>36715</v>
      </c>
      <c r="D14" s="55"/>
      <c r="E14" s="57">
        <f>E12</f>
        <v>363559.02</v>
      </c>
      <c r="F14" s="55"/>
      <c r="G14" s="57">
        <v>0</v>
      </c>
      <c r="H14" s="57"/>
    </row>
    <row r="15" spans="1:8" ht="92.25" customHeight="1" x14ac:dyDescent="0.2">
      <c r="A15" s="52" t="s">
        <v>10</v>
      </c>
      <c r="B15" s="52"/>
      <c r="C15" s="57">
        <f>C10+C11-C14</f>
        <v>163628.19</v>
      </c>
      <c r="D15" s="55"/>
      <c r="E15" s="55">
        <v>0</v>
      </c>
      <c r="F15" s="55"/>
      <c r="G15" s="57">
        <f>G10+G12-G14</f>
        <v>2359864</v>
      </c>
      <c r="H15" s="57"/>
    </row>
    <row r="16" spans="1:8" ht="13.5" customHeight="1" x14ac:dyDescent="0.2">
      <c r="A16" s="44"/>
      <c r="B16" s="44"/>
      <c r="C16" s="1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16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  <row r="26" spans="1:8" ht="15.75" x14ac:dyDescent="0.2">
      <c r="A26" s="14"/>
      <c r="B26" s="14"/>
      <c r="C26" s="14"/>
      <c r="D26" s="14"/>
      <c r="E26" s="14"/>
      <c r="F26" s="14"/>
      <c r="G26" s="14"/>
      <c r="H26" s="14"/>
    </row>
    <row r="27" spans="1:8" ht="15.75" x14ac:dyDescent="0.25">
      <c r="A27" s="64"/>
      <c r="B27" s="64"/>
      <c r="C27" s="64"/>
      <c r="D27" s="64"/>
      <c r="E27" s="64"/>
      <c r="F27" s="64"/>
      <c r="G27" s="64"/>
      <c r="H27" s="5"/>
    </row>
    <row r="28" spans="1:8" ht="15.75" x14ac:dyDescent="0.25">
      <c r="A28" s="64"/>
      <c r="B28" s="64"/>
      <c r="C28" s="64"/>
      <c r="D28" s="64"/>
      <c r="E28" s="64"/>
      <c r="F28" s="64"/>
      <c r="G28" s="11"/>
      <c r="H28" s="5"/>
    </row>
    <row r="29" spans="1:8" ht="15.75" x14ac:dyDescent="0.25">
      <c r="A29" s="5"/>
      <c r="B29" s="5"/>
      <c r="C29" s="5"/>
      <c r="D29" s="5"/>
      <c r="E29" s="5"/>
      <c r="F29" s="5"/>
      <c r="G29" s="5"/>
      <c r="H29" s="5"/>
    </row>
    <row r="30" spans="1:8" ht="15.75" x14ac:dyDescent="0.25">
      <c r="A30" s="5"/>
      <c r="B30" s="5"/>
      <c r="C30" s="5"/>
      <c r="D30" s="5"/>
      <c r="E30" s="5"/>
      <c r="F30" s="5"/>
      <c r="G30" s="5"/>
      <c r="H30" s="5"/>
    </row>
  </sheetData>
  <mergeCells count="41">
    <mergeCell ref="A27:G27"/>
    <mergeCell ref="A28:F28"/>
    <mergeCell ref="A16:B16"/>
    <mergeCell ref="A17:B17"/>
    <mergeCell ref="A18:B18"/>
    <mergeCell ref="A21:B21"/>
    <mergeCell ref="A23:D23"/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H26"/>
  <sheetViews>
    <sheetView view="pageBreakPreview" topLeftCell="A7" zoomScale="90" zoomScaleNormal="85" zoomScaleSheetLayoutView="90" workbookViewId="0">
      <selection activeCell="G14" sqref="G14:H14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52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152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22</v>
      </c>
      <c r="B10" s="47"/>
      <c r="C10" s="48">
        <v>158510.70000000001</v>
      </c>
      <c r="D10" s="51"/>
      <c r="E10" s="50">
        <v>0</v>
      </c>
      <c r="F10" s="51"/>
      <c r="G10" s="48">
        <v>798962</v>
      </c>
      <c r="H10" s="49"/>
    </row>
    <row r="11" spans="1:8" ht="15.75" x14ac:dyDescent="0.2">
      <c r="A11" s="52" t="s">
        <v>3</v>
      </c>
      <c r="B11" s="52"/>
      <c r="C11" s="57">
        <v>176604.02</v>
      </c>
      <c r="D11" s="55"/>
      <c r="E11" s="57">
        <v>487883.88</v>
      </c>
      <c r="F11" s="55"/>
      <c r="G11" s="57">
        <v>578994</v>
      </c>
      <c r="H11" s="57"/>
    </row>
    <row r="12" spans="1:8" ht="15.75" x14ac:dyDescent="0.2">
      <c r="A12" s="52" t="s">
        <v>4</v>
      </c>
      <c r="B12" s="52"/>
      <c r="C12" s="57">
        <v>164607.82999999999</v>
      </c>
      <c r="D12" s="55"/>
      <c r="E12" s="57">
        <f>E11</f>
        <v>487883.88</v>
      </c>
      <c r="F12" s="55"/>
      <c r="G12" s="53">
        <v>610952</v>
      </c>
      <c r="H12" s="53"/>
    </row>
    <row r="13" spans="1:8" ht="47.25" customHeight="1" x14ac:dyDescent="0.2">
      <c r="A13" s="52" t="s">
        <v>110</v>
      </c>
      <c r="B13" s="52"/>
      <c r="C13" s="57">
        <v>136033.92000000001</v>
      </c>
      <c r="D13" s="55"/>
      <c r="E13" s="55">
        <v>0</v>
      </c>
      <c r="F13" s="55"/>
      <c r="G13" s="57">
        <v>166978.85</v>
      </c>
      <c r="H13" s="57"/>
    </row>
    <row r="14" spans="1:8" ht="33" customHeight="1" x14ac:dyDescent="0.2">
      <c r="A14" s="52" t="s">
        <v>5</v>
      </c>
      <c r="B14" s="52"/>
      <c r="C14" s="57">
        <v>65750</v>
      </c>
      <c r="D14" s="55"/>
      <c r="E14" s="57">
        <f>E12</f>
        <v>487883.88</v>
      </c>
      <c r="F14" s="55"/>
      <c r="G14" s="57">
        <v>0</v>
      </c>
      <c r="H14" s="57"/>
    </row>
    <row r="15" spans="1:8" ht="92.25" customHeight="1" x14ac:dyDescent="0.2">
      <c r="A15" s="52" t="s">
        <v>79</v>
      </c>
      <c r="B15" s="52"/>
      <c r="C15" s="57">
        <f>C10+C11-C14</f>
        <v>269364.71999999997</v>
      </c>
      <c r="D15" s="55"/>
      <c r="E15" s="55">
        <v>0</v>
      </c>
      <c r="F15" s="55"/>
      <c r="G15" s="57">
        <f>G10+G12-G14</f>
        <v>1409914</v>
      </c>
      <c r="H15" s="57"/>
    </row>
    <row r="16" spans="1:8" ht="13.5" customHeight="1" x14ac:dyDescent="0.2">
      <c r="A16" s="44"/>
      <c r="B16" s="44"/>
      <c r="C16" s="2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2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25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45"/>
      <c r="B20" s="45"/>
      <c r="C20" s="16"/>
      <c r="D20" s="16"/>
      <c r="E20" s="14"/>
      <c r="F20" s="14"/>
      <c r="G20" s="14"/>
      <c r="H20" s="14"/>
    </row>
    <row r="21" spans="1:8" ht="15.75" x14ac:dyDescent="0.2">
      <c r="A21" s="16"/>
      <c r="B21" s="16"/>
      <c r="C21" s="16"/>
      <c r="D21" s="16"/>
      <c r="E21" s="14"/>
      <c r="F21" s="14"/>
      <c r="G21" s="14"/>
      <c r="H21" s="14"/>
    </row>
    <row r="22" spans="1:8" ht="15.75" x14ac:dyDescent="0.2">
      <c r="A22" s="45"/>
      <c r="B22" s="45"/>
      <c r="C22" s="16"/>
      <c r="D22" s="16"/>
      <c r="E22" s="14"/>
      <c r="F22" s="14"/>
      <c r="G22" s="14"/>
      <c r="H22" s="14"/>
    </row>
    <row r="23" spans="1:8" ht="15.75" x14ac:dyDescent="0.2">
      <c r="A23" s="16"/>
      <c r="B23" s="16"/>
      <c r="C23" s="16"/>
      <c r="D23" s="16"/>
      <c r="E23" s="14"/>
      <c r="F23" s="14"/>
      <c r="G23" s="14"/>
      <c r="H23" s="14"/>
    </row>
    <row r="24" spans="1:8" ht="15.75" x14ac:dyDescent="0.2">
      <c r="A24" s="45" t="s">
        <v>9</v>
      </c>
      <c r="B24" s="45"/>
      <c r="C24" s="45"/>
      <c r="D24" s="45"/>
      <c r="E24" s="14"/>
      <c r="F24" s="14"/>
      <c r="G24" s="14"/>
      <c r="H24" s="14"/>
    </row>
    <row r="25" spans="1:8" ht="15.75" x14ac:dyDescent="0.2">
      <c r="A25" s="16"/>
      <c r="B25" s="16"/>
      <c r="C25" s="16"/>
      <c r="D25" s="16"/>
      <c r="E25" s="14"/>
      <c r="F25" s="14"/>
      <c r="G25" s="14"/>
      <c r="H25" s="14"/>
    </row>
    <row r="26" spans="1:8" ht="15.75" x14ac:dyDescent="0.2">
      <c r="A26" s="45" t="s">
        <v>27</v>
      </c>
      <c r="B26" s="45"/>
      <c r="C26" s="16"/>
      <c r="D26" s="16"/>
      <c r="E26" s="14"/>
      <c r="F26" s="14"/>
      <c r="G26" s="14"/>
      <c r="H26" s="14"/>
    </row>
  </sheetData>
  <mergeCells count="40">
    <mergeCell ref="A26:B26"/>
    <mergeCell ref="A16:B16"/>
    <mergeCell ref="A17:B17"/>
    <mergeCell ref="A18:B18"/>
    <mergeCell ref="A20:B20"/>
    <mergeCell ref="A22:B22"/>
    <mergeCell ref="A24:D24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H31"/>
  <sheetViews>
    <sheetView view="pageBreakPreview" topLeftCell="A7" zoomScale="90" zoomScaleNormal="85" zoomScaleSheetLayoutView="90" workbookViewId="0">
      <selection activeCell="G14" sqref="G14:H14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53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132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48">
        <v>-285218.11</v>
      </c>
      <c r="D10" s="51"/>
      <c r="E10" s="50">
        <v>0</v>
      </c>
      <c r="F10" s="51"/>
      <c r="G10" s="48">
        <v>1545209</v>
      </c>
      <c r="H10" s="49"/>
    </row>
    <row r="11" spans="1:8" ht="15.75" x14ac:dyDescent="0.2">
      <c r="A11" s="52" t="s">
        <v>3</v>
      </c>
      <c r="B11" s="52"/>
      <c r="C11" s="57">
        <v>148164.41</v>
      </c>
      <c r="D11" s="55"/>
      <c r="E11" s="57">
        <v>547333.92000000004</v>
      </c>
      <c r="F11" s="55"/>
      <c r="G11" s="57">
        <v>641138</v>
      </c>
      <c r="H11" s="57"/>
    </row>
    <row r="12" spans="1:8" ht="15.75" x14ac:dyDescent="0.2">
      <c r="A12" s="52" t="s">
        <v>4</v>
      </c>
      <c r="B12" s="52"/>
      <c r="C12" s="57">
        <v>178196.46</v>
      </c>
      <c r="D12" s="55"/>
      <c r="E12" s="57">
        <f>E11</f>
        <v>547333.92000000004</v>
      </c>
      <c r="F12" s="55"/>
      <c r="G12" s="53">
        <v>748681</v>
      </c>
      <c r="H12" s="53"/>
    </row>
    <row r="13" spans="1:8" ht="47.25" customHeight="1" x14ac:dyDescent="0.2">
      <c r="A13" s="52" t="s">
        <v>110</v>
      </c>
      <c r="B13" s="52"/>
      <c r="C13" s="57">
        <v>176100.37</v>
      </c>
      <c r="D13" s="55"/>
      <c r="E13" s="55">
        <v>0</v>
      </c>
      <c r="F13" s="55"/>
      <c r="G13" s="57">
        <v>277633.90000000002</v>
      </c>
      <c r="H13" s="57"/>
    </row>
    <row r="14" spans="1:8" ht="33" customHeight="1" x14ac:dyDescent="0.2">
      <c r="A14" s="52" t="s">
        <v>5</v>
      </c>
      <c r="B14" s="52"/>
      <c r="C14" s="57">
        <v>38605</v>
      </c>
      <c r="D14" s="55"/>
      <c r="E14" s="57">
        <f>E11</f>
        <v>547333.92000000004</v>
      </c>
      <c r="F14" s="55"/>
      <c r="G14" s="57">
        <v>0</v>
      </c>
      <c r="H14" s="57"/>
    </row>
    <row r="15" spans="1:8" ht="92.25" customHeight="1" x14ac:dyDescent="0.2">
      <c r="A15" s="52" t="s">
        <v>10</v>
      </c>
      <c r="B15" s="52"/>
      <c r="C15" s="57">
        <f>C10+C11-C14</f>
        <v>-175658.69999999998</v>
      </c>
      <c r="D15" s="55"/>
      <c r="E15" s="55">
        <v>0</v>
      </c>
      <c r="F15" s="55"/>
      <c r="G15" s="57">
        <f>G10+G12-G14</f>
        <v>2293890</v>
      </c>
      <c r="H15" s="57"/>
    </row>
    <row r="16" spans="1:8" ht="13.5" customHeight="1" x14ac:dyDescent="0.2">
      <c r="A16" s="44"/>
      <c r="B16" s="44"/>
      <c r="C16" s="2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2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25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16"/>
      <c r="B21" s="16"/>
      <c r="C21" s="16"/>
      <c r="D21" s="16"/>
      <c r="E21" s="14"/>
      <c r="F21" s="14"/>
      <c r="G21" s="14"/>
      <c r="H21" s="14"/>
    </row>
    <row r="22" spans="1:8" ht="15.75" x14ac:dyDescent="0.2">
      <c r="A22" s="45" t="s">
        <v>9</v>
      </c>
      <c r="B22" s="45"/>
      <c r="C22" s="45"/>
      <c r="D22" s="45"/>
      <c r="E22" s="14"/>
      <c r="F22" s="14"/>
      <c r="G22" s="14"/>
      <c r="H22" s="14"/>
    </row>
    <row r="23" spans="1:8" ht="15.75" x14ac:dyDescent="0.2">
      <c r="A23" s="16"/>
      <c r="B23" s="16"/>
      <c r="C23" s="16"/>
      <c r="D23" s="16"/>
      <c r="E23" s="14"/>
      <c r="F23" s="14"/>
      <c r="G23" s="14"/>
      <c r="H23" s="14"/>
    </row>
    <row r="24" spans="1:8" ht="15.75" x14ac:dyDescent="0.2">
      <c r="A24" s="45" t="s">
        <v>29</v>
      </c>
      <c r="B24" s="45"/>
      <c r="C24" s="16"/>
      <c r="D24" s="16"/>
      <c r="E24" s="14"/>
      <c r="F24" s="14"/>
      <c r="G24" s="14"/>
      <c r="H24" s="14"/>
    </row>
    <row r="25" spans="1:8" ht="15.75" x14ac:dyDescent="0.2">
      <c r="A25" s="14"/>
      <c r="B25" s="14"/>
      <c r="C25" s="14"/>
      <c r="D25" s="14"/>
      <c r="E25" s="14"/>
      <c r="F25" s="14"/>
      <c r="G25" s="14"/>
      <c r="H25" s="14"/>
    </row>
    <row r="26" spans="1:8" ht="15.75" x14ac:dyDescent="0.2">
      <c r="A26" s="14"/>
      <c r="B26" s="14"/>
      <c r="C26" s="14"/>
      <c r="D26" s="14"/>
      <c r="E26" s="14"/>
      <c r="F26" s="14"/>
      <c r="G26" s="14"/>
      <c r="H26" s="14"/>
    </row>
    <row r="27" spans="1:8" ht="15.75" x14ac:dyDescent="0.2">
      <c r="A27" s="43"/>
      <c r="B27" s="43"/>
      <c r="C27" s="43"/>
      <c r="D27" s="43"/>
      <c r="E27" s="43"/>
      <c r="F27" s="43"/>
      <c r="G27" s="43"/>
      <c r="H27" s="43"/>
    </row>
    <row r="28" spans="1:8" ht="15.75" x14ac:dyDescent="0.2">
      <c r="A28" s="43"/>
      <c r="B28" s="43"/>
      <c r="C28" s="43"/>
      <c r="D28" s="43"/>
      <c r="E28" s="43"/>
      <c r="F28" s="43"/>
      <c r="G28" s="43"/>
      <c r="H28" s="14"/>
    </row>
    <row r="29" spans="1:8" ht="15.75" x14ac:dyDescent="0.2">
      <c r="A29" s="14"/>
      <c r="B29" s="14"/>
      <c r="C29" s="14"/>
      <c r="D29" s="14"/>
      <c r="E29" s="14"/>
      <c r="F29" s="14"/>
      <c r="G29" s="14"/>
      <c r="H29" s="14"/>
    </row>
    <row r="30" spans="1:8" ht="15.75" x14ac:dyDescent="0.2">
      <c r="A30" s="43"/>
      <c r="B30" s="43"/>
      <c r="C30" s="43"/>
      <c r="D30" s="43"/>
      <c r="E30" s="43"/>
      <c r="F30" s="43"/>
      <c r="G30" s="14"/>
      <c r="H30" s="14"/>
    </row>
    <row r="31" spans="1:8" ht="15.75" x14ac:dyDescent="0.2">
      <c r="A31" s="43"/>
      <c r="B31" s="43"/>
      <c r="C31" s="43"/>
      <c r="D31" s="43"/>
      <c r="E31" s="43"/>
      <c r="F31" s="43"/>
      <c r="G31" s="14"/>
      <c r="H31" s="14"/>
    </row>
  </sheetData>
  <mergeCells count="42">
    <mergeCell ref="A28:G28"/>
    <mergeCell ref="A30:F30"/>
    <mergeCell ref="A31:F31"/>
    <mergeCell ref="A16:B16"/>
    <mergeCell ref="A17:B17"/>
    <mergeCell ref="A18:B18"/>
    <mergeCell ref="A22:D22"/>
    <mergeCell ref="A24:B24"/>
    <mergeCell ref="A27:H27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H26"/>
  <sheetViews>
    <sheetView view="pageBreakPreview" zoomScale="90" zoomScaleNormal="85" zoomScaleSheetLayoutView="90" workbookViewId="0">
      <selection activeCell="G14" sqref="G14:H14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54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133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" customHeight="1" x14ac:dyDescent="0.2">
      <c r="A10" s="46" t="s">
        <v>51</v>
      </c>
      <c r="B10" s="47"/>
      <c r="C10" s="48">
        <v>161866.54999999999</v>
      </c>
      <c r="D10" s="51"/>
      <c r="E10" s="50">
        <v>0</v>
      </c>
      <c r="F10" s="51"/>
      <c r="G10" s="48">
        <v>991406</v>
      </c>
      <c r="H10" s="49"/>
    </row>
    <row r="11" spans="1:8" ht="15.75" x14ac:dyDescent="0.2">
      <c r="A11" s="52" t="s">
        <v>3</v>
      </c>
      <c r="B11" s="52"/>
      <c r="C11" s="57">
        <v>192951.12</v>
      </c>
      <c r="D11" s="55"/>
      <c r="E11" s="57">
        <v>533479.99</v>
      </c>
      <c r="F11" s="55"/>
      <c r="G11" s="57">
        <v>594152</v>
      </c>
      <c r="H11" s="57"/>
    </row>
    <row r="12" spans="1:8" ht="15.75" x14ac:dyDescent="0.2">
      <c r="A12" s="52" t="s">
        <v>4</v>
      </c>
      <c r="B12" s="52"/>
      <c r="C12" s="57">
        <v>234802.55</v>
      </c>
      <c r="D12" s="55"/>
      <c r="E12" s="57">
        <f>E11</f>
        <v>533479.99</v>
      </c>
      <c r="F12" s="55"/>
      <c r="G12" s="53">
        <v>566088</v>
      </c>
      <c r="H12" s="53"/>
    </row>
    <row r="13" spans="1:8" ht="47.25" customHeight="1" x14ac:dyDescent="0.2">
      <c r="A13" s="52" t="s">
        <v>110</v>
      </c>
      <c r="B13" s="52"/>
      <c r="C13" s="57">
        <v>133254.28</v>
      </c>
      <c r="D13" s="55"/>
      <c r="E13" s="55">
        <v>0</v>
      </c>
      <c r="F13" s="55"/>
      <c r="G13" s="57">
        <v>256113.72</v>
      </c>
      <c r="H13" s="57"/>
    </row>
    <row r="14" spans="1:8" ht="33" customHeight="1" x14ac:dyDescent="0.2">
      <c r="A14" s="52" t="s">
        <v>5</v>
      </c>
      <c r="B14" s="52"/>
      <c r="C14" s="57">
        <v>146609</v>
      </c>
      <c r="D14" s="55"/>
      <c r="E14" s="57">
        <f>E11</f>
        <v>533479.99</v>
      </c>
      <c r="F14" s="55"/>
      <c r="G14" s="48">
        <v>0</v>
      </c>
      <c r="H14" s="49"/>
    </row>
    <row r="15" spans="1:8" ht="92.25" customHeight="1" x14ac:dyDescent="0.2">
      <c r="A15" s="52" t="s">
        <v>10</v>
      </c>
      <c r="B15" s="52"/>
      <c r="C15" s="57">
        <f>C10+C11-C14</f>
        <v>208208.66999999998</v>
      </c>
      <c r="D15" s="55"/>
      <c r="E15" s="55">
        <v>0</v>
      </c>
      <c r="F15" s="55"/>
      <c r="G15" s="57">
        <f>G10+G12-G14</f>
        <v>1557494</v>
      </c>
      <c r="H15" s="57"/>
    </row>
    <row r="16" spans="1:8" ht="13.5" customHeight="1" x14ac:dyDescent="0.2">
      <c r="A16" s="44"/>
      <c r="B16" s="44"/>
      <c r="C16" s="2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2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25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45"/>
      <c r="B20" s="45"/>
      <c r="C20" s="16"/>
      <c r="D20" s="16"/>
      <c r="E20" s="14"/>
      <c r="F20" s="14"/>
      <c r="G20" s="14"/>
      <c r="H20" s="14"/>
    </row>
    <row r="21" spans="1:8" ht="15.75" x14ac:dyDescent="0.2">
      <c r="A21" s="16"/>
      <c r="B21" s="16"/>
      <c r="C21" s="16"/>
      <c r="D21" s="16"/>
      <c r="E21" s="14"/>
      <c r="F21" s="14"/>
      <c r="G21" s="14"/>
      <c r="H21" s="14"/>
    </row>
    <row r="22" spans="1:8" ht="15.75" x14ac:dyDescent="0.2">
      <c r="A22" s="45"/>
      <c r="B22" s="45"/>
      <c r="C22" s="16"/>
      <c r="D22" s="16"/>
      <c r="E22" s="14"/>
      <c r="F22" s="14"/>
      <c r="G22" s="14"/>
      <c r="H22" s="14"/>
    </row>
    <row r="23" spans="1:8" ht="15.75" x14ac:dyDescent="0.2">
      <c r="A23" s="16"/>
      <c r="B23" s="16"/>
      <c r="C23" s="16"/>
      <c r="D23" s="16"/>
      <c r="E23" s="14"/>
      <c r="F23" s="14"/>
      <c r="G23" s="14"/>
      <c r="H23" s="14"/>
    </row>
    <row r="24" spans="1:8" ht="15.75" x14ac:dyDescent="0.2">
      <c r="A24" s="45" t="s">
        <v>9</v>
      </c>
      <c r="B24" s="45"/>
      <c r="C24" s="45"/>
      <c r="D24" s="45"/>
      <c r="E24" s="14"/>
      <c r="F24" s="14"/>
      <c r="G24" s="14"/>
      <c r="H24" s="14"/>
    </row>
    <row r="25" spans="1:8" ht="15.75" x14ac:dyDescent="0.2">
      <c r="A25" s="16"/>
      <c r="B25" s="16"/>
      <c r="C25" s="16"/>
      <c r="D25" s="16"/>
      <c r="E25" s="14"/>
      <c r="F25" s="14"/>
      <c r="G25" s="14"/>
      <c r="H25" s="14"/>
    </row>
    <row r="26" spans="1:8" ht="15.75" x14ac:dyDescent="0.2">
      <c r="A26" s="45" t="s">
        <v>29</v>
      </c>
      <c r="B26" s="45"/>
      <c r="C26" s="16"/>
      <c r="D26" s="16"/>
      <c r="E26" s="14"/>
      <c r="F26" s="14"/>
      <c r="G26" s="14"/>
      <c r="H26" s="14"/>
    </row>
  </sheetData>
  <mergeCells count="40">
    <mergeCell ref="A26:B26"/>
    <mergeCell ref="A16:B16"/>
    <mergeCell ref="A17:B17"/>
    <mergeCell ref="A18:B18"/>
    <mergeCell ref="A20:B20"/>
    <mergeCell ref="A22:B22"/>
    <mergeCell ref="A24:D24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55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56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48">
        <v>141709.20000000001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45525.78</v>
      </c>
      <c r="D11" s="55"/>
      <c r="E11" s="57">
        <v>124798.64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41134.65</v>
      </c>
      <c r="D12" s="55"/>
      <c r="E12" s="57">
        <f>E11</f>
        <v>124798.64</v>
      </c>
      <c r="F12" s="55"/>
      <c r="G12" s="55">
        <v>0</v>
      </c>
      <c r="H12" s="55"/>
    </row>
    <row r="13" spans="1:8" ht="47.25" customHeight="1" x14ac:dyDescent="0.2">
      <c r="A13" s="52" t="s">
        <v>110</v>
      </c>
      <c r="B13" s="52"/>
      <c r="C13" s="57">
        <v>120200.5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231412</v>
      </c>
      <c r="D14" s="55"/>
      <c r="E14" s="57">
        <f>E11</f>
        <v>124798.64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-44177.01999999999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60"/>
      <c r="B16" s="60"/>
      <c r="C16" s="2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2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25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3" sqref="E13:F13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57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114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" customHeight="1" x14ac:dyDescent="0.2">
      <c r="A10" s="46" t="s">
        <v>22</v>
      </c>
      <c r="B10" s="47"/>
      <c r="C10" s="48">
        <v>-60326.21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0</v>
      </c>
      <c r="D11" s="55"/>
      <c r="E11" s="57">
        <v>66969.36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0</v>
      </c>
      <c r="D12" s="55"/>
      <c r="E12" s="57">
        <v>67952.100000000006</v>
      </c>
      <c r="F12" s="55"/>
      <c r="G12" s="55">
        <v>0</v>
      </c>
      <c r="H12" s="55"/>
    </row>
    <row r="13" spans="1:8" ht="47.25" customHeight="1" x14ac:dyDescent="0.2">
      <c r="A13" s="52" t="s">
        <v>110</v>
      </c>
      <c r="B13" s="52"/>
      <c r="C13" s="57">
        <v>7055.94</v>
      </c>
      <c r="D13" s="55"/>
      <c r="E13" s="57">
        <f>E11-E12</f>
        <v>-982.74000000000524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2481</v>
      </c>
      <c r="D14" s="55"/>
      <c r="E14" s="57">
        <f>E11</f>
        <v>66969.36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-62807.21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2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25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30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1" width="12.7109375" style="10" customWidth="1"/>
    <col min="2" max="2" width="12.7109375" customWidth="1"/>
  </cols>
  <sheetData>
    <row r="1" spans="1:8" ht="15.75" x14ac:dyDescent="0.2">
      <c r="A1" s="42" t="s">
        <v>32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173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6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6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6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9"/>
      <c r="B9" s="59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" customHeight="1" x14ac:dyDescent="0.2">
      <c r="A10" s="46" t="s">
        <v>22</v>
      </c>
      <c r="B10" s="47"/>
      <c r="C10" s="57">
        <v>-18413.47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134226.65</v>
      </c>
      <c r="D11" s="55"/>
      <c r="E11" s="57">
        <v>335741.13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137542.85</v>
      </c>
      <c r="D12" s="55"/>
      <c r="E12" s="57">
        <f>E11</f>
        <v>335741.13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104174.58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102696</v>
      </c>
      <c r="D14" s="55"/>
      <c r="E14" s="57">
        <f>E12</f>
        <v>335741.13</v>
      </c>
      <c r="F14" s="55"/>
      <c r="G14" s="55">
        <v>0</v>
      </c>
      <c r="H14" s="55"/>
    </row>
    <row r="15" spans="1:8" ht="92.25" customHeight="1" x14ac:dyDescent="0.2">
      <c r="A15" s="52" t="s">
        <v>79</v>
      </c>
      <c r="B15" s="52"/>
      <c r="C15" s="57">
        <f>C10+C11-C14</f>
        <v>13117.179999999993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60"/>
      <c r="B16" s="60"/>
      <c r="C16" s="14"/>
      <c r="D16" s="14"/>
      <c r="E16" s="14"/>
      <c r="F16" s="14"/>
      <c r="G16" s="14"/>
      <c r="H16" s="14"/>
    </row>
    <row r="17" spans="1:8" ht="12.75" customHeight="1" x14ac:dyDescent="0.2">
      <c r="A17" s="60"/>
      <c r="B17" s="60"/>
      <c r="C17" s="1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14"/>
      <c r="D18" s="14"/>
      <c r="E18" s="14"/>
      <c r="F18" s="14"/>
      <c r="G18" s="14"/>
      <c r="H18" s="14"/>
    </row>
    <row r="19" spans="1:8" ht="15.75" x14ac:dyDescent="0.2">
      <c r="A19" s="16"/>
      <c r="B19" s="16"/>
      <c r="C19" s="14"/>
      <c r="D19" s="14"/>
      <c r="E19" s="14"/>
      <c r="F19" s="14"/>
      <c r="G19" s="14"/>
      <c r="H19" s="14"/>
    </row>
    <row r="20" spans="1:8" ht="15.75" x14ac:dyDescent="0.2">
      <c r="A20" s="16"/>
      <c r="B20" s="16"/>
      <c r="C20" s="14"/>
      <c r="D20" s="14"/>
      <c r="E20" s="14"/>
      <c r="F20" s="14"/>
      <c r="G20" s="14"/>
      <c r="H20" s="14"/>
    </row>
    <row r="21" spans="1:8" ht="15.75" x14ac:dyDescent="0.2">
      <c r="A21" s="45"/>
      <c r="B21" s="45"/>
      <c r="C21" s="14"/>
      <c r="D21" s="14"/>
      <c r="E21" s="14"/>
      <c r="F21" s="14"/>
      <c r="G21" s="14"/>
      <c r="H21" s="14"/>
    </row>
    <row r="22" spans="1:8" ht="15.75" x14ac:dyDescent="0.2">
      <c r="A22" s="16"/>
      <c r="B22" s="14"/>
      <c r="C22" s="14"/>
      <c r="D22" s="14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  <row r="26" spans="1:8" ht="15.75" x14ac:dyDescent="0.2">
      <c r="A26" s="16"/>
      <c r="B26" s="14"/>
      <c r="C26" s="14"/>
      <c r="D26" s="14"/>
      <c r="E26" s="14"/>
      <c r="F26" s="14"/>
      <c r="G26" s="14"/>
      <c r="H26" s="14"/>
    </row>
    <row r="27" spans="1:8" ht="15.75" x14ac:dyDescent="0.2">
      <c r="A27" s="42"/>
      <c r="B27" s="42"/>
      <c r="C27" s="42"/>
      <c r="D27" s="42"/>
      <c r="E27" s="42"/>
      <c r="F27" s="42"/>
      <c r="G27" s="42"/>
      <c r="H27" s="42"/>
    </row>
    <row r="28" spans="1:8" ht="15.75" x14ac:dyDescent="0.2">
      <c r="A28" s="43"/>
      <c r="B28" s="43"/>
      <c r="C28" s="43"/>
      <c r="D28" s="43"/>
      <c r="E28" s="43"/>
      <c r="F28" s="43"/>
      <c r="G28" s="43"/>
      <c r="H28" s="43"/>
    </row>
    <row r="29" spans="1:8" x14ac:dyDescent="0.2">
      <c r="A29" s="18"/>
      <c r="B29" s="17"/>
      <c r="C29" s="17"/>
      <c r="D29" s="17"/>
      <c r="E29" s="17"/>
      <c r="F29" s="17"/>
      <c r="G29" s="17"/>
      <c r="H29" s="17"/>
    </row>
    <row r="30" spans="1:8" x14ac:dyDescent="0.2">
      <c r="A30" s="18"/>
      <c r="B30" s="17"/>
      <c r="C30" s="17"/>
      <c r="D30" s="17"/>
      <c r="E30" s="17"/>
      <c r="F30" s="17"/>
      <c r="G30" s="17"/>
      <c r="H30" s="17"/>
    </row>
  </sheetData>
  <mergeCells count="41">
    <mergeCell ref="A27:H27"/>
    <mergeCell ref="A28:H28"/>
    <mergeCell ref="A16:B16"/>
    <mergeCell ref="A17:B17"/>
    <mergeCell ref="A18:B18"/>
    <mergeCell ref="A21:B21"/>
    <mergeCell ref="A23:D23"/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58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134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48">
        <v>-60773.52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14170.32</v>
      </c>
      <c r="D11" s="55"/>
      <c r="E11" s="57">
        <v>37773.96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14039.86</v>
      </c>
      <c r="D12" s="55"/>
      <c r="E12" s="57">
        <f>E11</f>
        <v>37773.96</v>
      </c>
      <c r="F12" s="55"/>
      <c r="G12" s="55">
        <v>0</v>
      </c>
      <c r="H12" s="55"/>
    </row>
    <row r="13" spans="1:8" ht="47.25" customHeight="1" x14ac:dyDescent="0.2">
      <c r="A13" s="52" t="s">
        <v>110</v>
      </c>
      <c r="B13" s="52"/>
      <c r="C13" s="57">
        <v>5727.02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0</v>
      </c>
      <c r="D14" s="55"/>
      <c r="E14" s="57">
        <f>E12</f>
        <v>37773.96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-46603.199999999997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2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25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</sheetPr>
  <dimension ref="A1:H25"/>
  <sheetViews>
    <sheetView view="pageBreakPreview" topLeftCell="A9" zoomScale="90" zoomScaleNormal="100" zoomScaleSheetLayoutView="90" workbookViewId="0">
      <selection activeCell="E14" sqref="E14:F14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85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99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15.75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48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3.75" customHeight="1" x14ac:dyDescent="0.2">
      <c r="A10" s="46" t="s">
        <v>22</v>
      </c>
      <c r="B10" s="47"/>
      <c r="C10" s="57">
        <v>-308715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0</v>
      </c>
      <c r="D11" s="55"/>
      <c r="E11" s="57">
        <v>310295.08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0</v>
      </c>
      <c r="D12" s="55"/>
      <c r="E12" s="57">
        <v>287986.24</v>
      </c>
      <c r="F12" s="55"/>
      <c r="G12" s="55">
        <v>0</v>
      </c>
      <c r="H12" s="55"/>
    </row>
    <row r="13" spans="1:8" ht="57" customHeight="1" x14ac:dyDescent="0.2">
      <c r="A13" s="46" t="s">
        <v>110</v>
      </c>
      <c r="B13" s="47"/>
      <c r="C13" s="57"/>
      <c r="D13" s="55"/>
      <c r="E13" s="57">
        <v>162215.48000000001</v>
      </c>
      <c r="F13" s="55"/>
      <c r="G13" s="55">
        <v>0</v>
      </c>
      <c r="H13" s="55"/>
    </row>
    <row r="14" spans="1:8" ht="47.25" customHeight="1" x14ac:dyDescent="0.2">
      <c r="A14" s="52" t="s">
        <v>5</v>
      </c>
      <c r="B14" s="52"/>
      <c r="C14" s="57">
        <v>53760</v>
      </c>
      <c r="D14" s="55"/>
      <c r="E14" s="57">
        <f>E11</f>
        <v>310295.08</v>
      </c>
      <c r="F14" s="55"/>
      <c r="G14" s="55">
        <v>0</v>
      </c>
      <c r="H14" s="55"/>
    </row>
    <row r="15" spans="1:8" ht="105" customHeight="1" x14ac:dyDescent="0.2">
      <c r="A15" s="52" t="s">
        <v>10</v>
      </c>
      <c r="B15" s="52"/>
      <c r="C15" s="57">
        <f>C10+C11-C14</f>
        <v>-362475</v>
      </c>
      <c r="D15" s="55"/>
      <c r="E15" s="55">
        <v>0</v>
      </c>
      <c r="F15" s="55"/>
      <c r="G15" s="55">
        <v>0</v>
      </c>
      <c r="H15" s="55"/>
    </row>
    <row r="16" spans="1:8" ht="15.75" x14ac:dyDescent="0.2">
      <c r="A16" s="44"/>
      <c r="B16" s="44"/>
      <c r="C16" s="19"/>
      <c r="D16" s="19"/>
      <c r="E16" s="19"/>
      <c r="F16" s="19"/>
      <c r="G16" s="19"/>
      <c r="H16" s="19"/>
    </row>
    <row r="17" spans="1:8" ht="15.75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3" t="s">
        <v>8</v>
      </c>
      <c r="B18" s="43"/>
      <c r="C18" s="19"/>
      <c r="D18" s="19"/>
      <c r="E18" s="19"/>
      <c r="F18" s="19"/>
      <c r="G18" s="19"/>
      <c r="H18" s="19"/>
    </row>
    <row r="19" spans="1:8" ht="15.75" x14ac:dyDescent="0.2">
      <c r="A19" s="19"/>
      <c r="B19" s="19"/>
      <c r="C19" s="19"/>
      <c r="D19" s="19"/>
      <c r="E19" s="19"/>
      <c r="F19" s="19"/>
      <c r="G19" s="19"/>
      <c r="H19" s="19"/>
    </row>
    <row r="20" spans="1:8" ht="15.75" x14ac:dyDescent="0.2">
      <c r="A20" s="19"/>
      <c r="B20" s="19"/>
      <c r="C20" s="19"/>
      <c r="D20" s="19"/>
      <c r="E20" s="19"/>
      <c r="F20" s="19"/>
      <c r="G20" s="19"/>
      <c r="H20" s="19"/>
    </row>
    <row r="21" spans="1:8" ht="15.75" x14ac:dyDescent="0.2">
      <c r="A21" s="43"/>
      <c r="B21" s="43"/>
      <c r="C21" s="19"/>
      <c r="D21" s="19"/>
      <c r="E21" s="19"/>
      <c r="F21" s="19"/>
      <c r="G21" s="19"/>
      <c r="H21" s="19"/>
    </row>
    <row r="22" spans="1:8" ht="15.75" x14ac:dyDescent="0.2">
      <c r="A22" s="19"/>
      <c r="B22" s="19"/>
      <c r="C22" s="19"/>
      <c r="D22" s="19"/>
      <c r="E22" s="19"/>
      <c r="F22" s="19"/>
      <c r="G22" s="19"/>
      <c r="H22" s="19"/>
    </row>
    <row r="23" spans="1:8" ht="15.75" x14ac:dyDescent="0.2">
      <c r="A23" s="43" t="s">
        <v>9</v>
      </c>
      <c r="B23" s="43"/>
      <c r="C23" s="43"/>
      <c r="D23" s="43"/>
      <c r="E23" s="19"/>
      <c r="F23" s="19"/>
      <c r="G23" s="19"/>
      <c r="H23" s="19"/>
    </row>
    <row r="24" spans="1:8" ht="15.75" x14ac:dyDescent="0.2">
      <c r="A24" s="19"/>
      <c r="B24" s="19"/>
      <c r="C24" s="19"/>
      <c r="D24" s="19"/>
      <c r="E24" s="19"/>
      <c r="F24" s="19"/>
      <c r="G24" s="19"/>
      <c r="H24" s="19"/>
    </row>
    <row r="25" spans="1:8" ht="15.75" x14ac:dyDescent="0.2">
      <c r="A25" s="43" t="s">
        <v>75</v>
      </c>
      <c r="B25" s="43"/>
      <c r="C25" s="19"/>
      <c r="D25" s="19"/>
      <c r="E25" s="19"/>
      <c r="F25" s="19"/>
      <c r="G25" s="19"/>
      <c r="H25" s="19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" right="0.7" top="0.75" bottom="0.75" header="0.3" footer="0.3"/>
  <pageSetup paperSize="9" orientation="portrait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H25"/>
  <sheetViews>
    <sheetView view="pageBreakPreview" zoomScale="90" zoomScaleNormal="100" zoomScaleSheetLayoutView="90" workbookViewId="0">
      <selection activeCell="G14" sqref="G14:H14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86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118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153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15.75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7.75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" customHeight="1" x14ac:dyDescent="0.2">
      <c r="A10" s="46" t="s">
        <v>22</v>
      </c>
      <c r="B10" s="47"/>
      <c r="C10" s="57">
        <v>-122140</v>
      </c>
      <c r="D10" s="55"/>
      <c r="E10" s="50">
        <v>0</v>
      </c>
      <c r="F10" s="51"/>
      <c r="G10" s="48">
        <v>2226581</v>
      </c>
      <c r="H10" s="49"/>
    </row>
    <row r="11" spans="1:8" ht="15.75" x14ac:dyDescent="0.2">
      <c r="A11" s="52" t="s">
        <v>3</v>
      </c>
      <c r="B11" s="52"/>
      <c r="C11" s="57">
        <v>0</v>
      </c>
      <c r="D11" s="55"/>
      <c r="E11" s="57">
        <v>760126.26</v>
      </c>
      <c r="F11" s="55"/>
      <c r="G11" s="57">
        <v>863192</v>
      </c>
      <c r="H11" s="57"/>
    </row>
    <row r="12" spans="1:8" ht="15.75" x14ac:dyDescent="0.2">
      <c r="A12" s="52" t="s">
        <v>4</v>
      </c>
      <c r="B12" s="52"/>
      <c r="C12" s="57">
        <v>0</v>
      </c>
      <c r="D12" s="55"/>
      <c r="E12" s="57">
        <v>761093.08</v>
      </c>
      <c r="F12" s="55"/>
      <c r="G12" s="53">
        <v>870164</v>
      </c>
      <c r="H12" s="53"/>
    </row>
    <row r="13" spans="1:8" ht="80.25" customHeight="1" x14ac:dyDescent="0.2">
      <c r="A13" s="46" t="s">
        <v>110</v>
      </c>
      <c r="B13" s="47"/>
      <c r="C13" s="57">
        <v>0</v>
      </c>
      <c r="D13" s="55"/>
      <c r="E13" s="57">
        <v>250613.28</v>
      </c>
      <c r="F13" s="55"/>
      <c r="G13" s="57">
        <v>335312.81</v>
      </c>
      <c r="H13" s="57"/>
    </row>
    <row r="14" spans="1:8" ht="44.25" customHeight="1" x14ac:dyDescent="0.2">
      <c r="A14" s="52" t="s">
        <v>5</v>
      </c>
      <c r="B14" s="52"/>
      <c r="C14" s="57">
        <v>47556.2</v>
      </c>
      <c r="D14" s="55"/>
      <c r="E14" s="57">
        <f>E11</f>
        <v>760126.26</v>
      </c>
      <c r="F14" s="55"/>
      <c r="G14" s="57">
        <v>0</v>
      </c>
      <c r="H14" s="57"/>
    </row>
    <row r="15" spans="1:8" ht="108.75" customHeight="1" x14ac:dyDescent="0.2">
      <c r="A15" s="52" t="s">
        <v>10</v>
      </c>
      <c r="B15" s="52"/>
      <c r="C15" s="57">
        <f>C10+C11-C14</f>
        <v>-169696.2</v>
      </c>
      <c r="D15" s="55"/>
      <c r="E15" s="55">
        <v>0</v>
      </c>
      <c r="F15" s="55"/>
      <c r="G15" s="57">
        <f>G10+G12-G14</f>
        <v>3096745</v>
      </c>
      <c r="H15" s="57"/>
    </row>
    <row r="16" spans="1:8" ht="15.75" x14ac:dyDescent="0.2">
      <c r="A16" s="44"/>
      <c r="B16" s="44"/>
      <c r="C16" s="19"/>
      <c r="D16" s="19"/>
      <c r="E16" s="19"/>
      <c r="F16" s="19"/>
      <c r="G16" s="19"/>
      <c r="H16" s="19"/>
    </row>
    <row r="17" spans="1:8" ht="15.75" x14ac:dyDescent="0.25">
      <c r="A17" s="63"/>
      <c r="B17" s="63"/>
      <c r="C17" s="5"/>
      <c r="D17" s="5"/>
      <c r="E17" s="5"/>
      <c r="F17" s="5"/>
      <c r="G17" s="5"/>
      <c r="H17" s="5"/>
    </row>
    <row r="18" spans="1:8" ht="15.75" x14ac:dyDescent="0.25">
      <c r="A18" s="64" t="s">
        <v>8</v>
      </c>
      <c r="B18" s="64"/>
      <c r="C18" s="5"/>
      <c r="D18" s="5"/>
      <c r="E18" s="5"/>
      <c r="F18" s="5"/>
      <c r="G18" s="5"/>
      <c r="H18" s="5"/>
    </row>
    <row r="19" spans="1:8" ht="15.75" x14ac:dyDescent="0.25">
      <c r="A19" s="21"/>
      <c r="B19" s="21"/>
      <c r="C19" s="5"/>
      <c r="D19" s="5"/>
      <c r="E19" s="5"/>
      <c r="F19" s="5"/>
      <c r="G19" s="5"/>
      <c r="H19" s="5"/>
    </row>
    <row r="20" spans="1:8" ht="15.75" x14ac:dyDescent="0.25">
      <c r="A20" s="21"/>
      <c r="B20" s="21"/>
      <c r="C20" s="5"/>
      <c r="D20" s="5"/>
      <c r="E20" s="5"/>
      <c r="F20" s="5"/>
      <c r="G20" s="5"/>
      <c r="H20" s="5"/>
    </row>
    <row r="21" spans="1:8" ht="15.75" x14ac:dyDescent="0.25">
      <c r="A21" s="64"/>
      <c r="B21" s="64"/>
      <c r="C21" s="5"/>
      <c r="D21" s="5"/>
      <c r="E21" s="5"/>
      <c r="F21" s="5"/>
      <c r="G21" s="5"/>
      <c r="H21" s="5"/>
    </row>
    <row r="22" spans="1:8" ht="15.75" x14ac:dyDescent="0.25">
      <c r="A22" s="21"/>
      <c r="B22" s="21"/>
      <c r="C22" s="5"/>
      <c r="D22" s="5"/>
      <c r="E22" s="5"/>
      <c r="F22" s="5"/>
      <c r="G22" s="5"/>
      <c r="H22" s="5"/>
    </row>
    <row r="23" spans="1:8" ht="15.75" x14ac:dyDescent="0.25">
      <c r="A23" s="64" t="s">
        <v>9</v>
      </c>
      <c r="B23" s="64"/>
      <c r="C23" s="64"/>
      <c r="D23" s="64"/>
      <c r="E23" s="5"/>
      <c r="F23" s="5"/>
      <c r="G23" s="5"/>
      <c r="H23" s="5"/>
    </row>
    <row r="24" spans="1:8" ht="15.75" x14ac:dyDescent="0.25">
      <c r="A24" s="21"/>
      <c r="B24" s="21"/>
      <c r="C24" s="5"/>
      <c r="D24" s="5"/>
      <c r="E24" s="5"/>
      <c r="F24" s="5"/>
      <c r="G24" s="5"/>
      <c r="H24" s="5"/>
    </row>
    <row r="25" spans="1:8" ht="15.75" x14ac:dyDescent="0.25">
      <c r="A25" s="64" t="s">
        <v>75</v>
      </c>
      <c r="B25" s="64"/>
      <c r="C25" s="5"/>
      <c r="D25" s="5"/>
      <c r="E25" s="5"/>
      <c r="F25" s="5"/>
      <c r="G25" s="5"/>
      <c r="H25" s="5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" right="0.7" top="0.75" bottom="0.75" header="0.3" footer="0.3"/>
  <pageSetup paperSize="9" orientation="portrait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I25"/>
  <sheetViews>
    <sheetView view="pageBreakPreview" topLeftCell="A12" zoomScale="90" zoomScaleNormal="85" zoomScaleSheetLayoutView="90" workbookViewId="0">
      <selection activeCell="G16" sqref="G16:H16"/>
    </sheetView>
  </sheetViews>
  <sheetFormatPr defaultRowHeight="12.75" x14ac:dyDescent="0.2"/>
  <cols>
    <col min="1" max="2" width="12.7109375" customWidth="1"/>
    <col min="4" max="4" width="9.140625" customWidth="1"/>
  </cols>
  <sheetData>
    <row r="1" spans="1:9" ht="15.75" x14ac:dyDescent="0.2">
      <c r="A1" s="42" t="s">
        <v>23</v>
      </c>
      <c r="B1" s="42"/>
      <c r="C1" s="42"/>
      <c r="D1" s="42"/>
      <c r="E1" s="42"/>
      <c r="F1" s="42"/>
      <c r="G1" s="42"/>
      <c r="H1" s="42"/>
    </row>
    <row r="2" spans="1:9" ht="15.75" x14ac:dyDescent="0.2">
      <c r="A2" s="43" t="s">
        <v>88</v>
      </c>
      <c r="B2" s="43"/>
      <c r="C2" s="43"/>
      <c r="D2" s="43"/>
      <c r="E2" s="43"/>
      <c r="F2" s="43"/>
      <c r="G2" s="43"/>
      <c r="H2" s="43"/>
    </row>
    <row r="3" spans="1:9" ht="15.75" x14ac:dyDescent="0.2">
      <c r="A3" s="42" t="s">
        <v>147</v>
      </c>
      <c r="B3" s="42"/>
      <c r="C3" s="42"/>
      <c r="D3" s="42"/>
      <c r="E3" s="42"/>
      <c r="F3" s="42"/>
      <c r="G3" s="42"/>
      <c r="H3" s="42"/>
      <c r="I3" s="3"/>
    </row>
    <row r="4" spans="1:9" ht="7.5" customHeight="1" x14ac:dyDescent="0.2">
      <c r="A4" s="14"/>
      <c r="B4" s="14"/>
      <c r="C4" s="14"/>
      <c r="D4" s="14"/>
      <c r="E4" s="14"/>
      <c r="F4" s="14"/>
      <c r="G4" s="14"/>
      <c r="H4" s="14"/>
    </row>
    <row r="5" spans="1:9" ht="33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9" ht="6.75" customHeight="1" x14ac:dyDescent="0.2">
      <c r="A6" s="14"/>
      <c r="B6" s="14"/>
      <c r="C6" s="14"/>
      <c r="D6" s="14"/>
      <c r="E6" s="14"/>
      <c r="F6" s="14"/>
      <c r="G6" s="14"/>
      <c r="H6" s="14"/>
    </row>
    <row r="7" spans="1:9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9" ht="8.25" customHeight="1" x14ac:dyDescent="0.2">
      <c r="A8" s="14"/>
      <c r="B8" s="14"/>
      <c r="C8" s="14"/>
      <c r="D8" s="14"/>
      <c r="E8" s="14"/>
      <c r="F8" s="14"/>
      <c r="G8" s="14"/>
      <c r="H8" s="14"/>
    </row>
    <row r="9" spans="1:9" ht="54.75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9" ht="30" customHeight="1" x14ac:dyDescent="0.2">
      <c r="A10" s="46" t="s">
        <v>22</v>
      </c>
      <c r="B10" s="47"/>
      <c r="C10" s="57">
        <v>376412.14</v>
      </c>
      <c r="D10" s="55"/>
      <c r="E10" s="50">
        <v>0</v>
      </c>
      <c r="F10" s="51"/>
      <c r="G10" s="78">
        <v>2639687</v>
      </c>
      <c r="H10" s="79"/>
    </row>
    <row r="11" spans="1:9" ht="19.5" customHeight="1" x14ac:dyDescent="0.2">
      <c r="A11" s="52" t="s">
        <v>3</v>
      </c>
      <c r="B11" s="52"/>
      <c r="C11" s="57">
        <v>216186.72</v>
      </c>
      <c r="D11" s="55"/>
      <c r="E11" s="57">
        <v>408180.79</v>
      </c>
      <c r="F11" s="55"/>
      <c r="G11" s="57">
        <v>541355</v>
      </c>
      <c r="H11" s="57"/>
    </row>
    <row r="12" spans="1:9" ht="18" customHeight="1" x14ac:dyDescent="0.2">
      <c r="A12" s="52" t="s">
        <v>4</v>
      </c>
      <c r="B12" s="52"/>
      <c r="C12" s="57">
        <v>285198.68</v>
      </c>
      <c r="D12" s="55"/>
      <c r="E12" s="57">
        <f>E11</f>
        <v>408180.79</v>
      </c>
      <c r="F12" s="55"/>
      <c r="G12" s="53">
        <v>591722</v>
      </c>
      <c r="H12" s="53"/>
    </row>
    <row r="13" spans="1:9" ht="48" customHeight="1" x14ac:dyDescent="0.2">
      <c r="A13" s="46" t="s">
        <v>110</v>
      </c>
      <c r="B13" s="47"/>
      <c r="C13" s="57">
        <v>118466.72</v>
      </c>
      <c r="D13" s="55"/>
      <c r="E13" s="55" t="s">
        <v>49</v>
      </c>
      <c r="F13" s="55"/>
      <c r="G13" s="57">
        <v>400292.21</v>
      </c>
      <c r="H13" s="57"/>
    </row>
    <row r="14" spans="1:9" ht="38.25" customHeight="1" x14ac:dyDescent="0.2">
      <c r="A14" s="52" t="s">
        <v>5</v>
      </c>
      <c r="B14" s="52"/>
      <c r="C14" s="57">
        <v>247180.82</v>
      </c>
      <c r="D14" s="55"/>
      <c r="E14" s="57">
        <f>E11</f>
        <v>408180.79</v>
      </c>
      <c r="F14" s="55"/>
      <c r="G14" s="55">
        <v>0</v>
      </c>
      <c r="H14" s="55"/>
    </row>
    <row r="15" spans="1:9" ht="109.5" customHeight="1" x14ac:dyDescent="0.2">
      <c r="A15" s="52" t="s">
        <v>142</v>
      </c>
      <c r="B15" s="52"/>
      <c r="C15" s="48">
        <f>C10+C11-C14</f>
        <v>345418.04</v>
      </c>
      <c r="D15" s="49"/>
      <c r="E15" s="48">
        <v>0</v>
      </c>
      <c r="F15" s="49"/>
      <c r="G15" s="50">
        <v>0</v>
      </c>
      <c r="H15" s="51"/>
    </row>
    <row r="16" spans="1:9" ht="111.75" customHeight="1" x14ac:dyDescent="0.2">
      <c r="A16" s="52" t="s">
        <v>145</v>
      </c>
      <c r="B16" s="52"/>
      <c r="C16" s="57">
        <f>C10+C11-C14-C13</f>
        <v>226951.31999999998</v>
      </c>
      <c r="D16" s="55"/>
      <c r="E16" s="55">
        <v>0</v>
      </c>
      <c r="F16" s="55"/>
      <c r="G16" s="57">
        <f>G10+G12-G14</f>
        <v>3231409</v>
      </c>
      <c r="H16" s="55"/>
    </row>
    <row r="17" spans="1:8" ht="15.75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44"/>
      <c r="B18" s="44"/>
      <c r="C18" s="14"/>
      <c r="D18" s="14"/>
      <c r="E18" s="14"/>
      <c r="F18" s="14"/>
      <c r="G18" s="14"/>
      <c r="H18" s="14"/>
    </row>
    <row r="19" spans="1:8" ht="15.75" x14ac:dyDescent="0.2">
      <c r="A19" s="45" t="s">
        <v>8</v>
      </c>
      <c r="B19" s="45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 t="s">
        <v>9</v>
      </c>
      <c r="B21" s="45"/>
      <c r="C21" s="45"/>
      <c r="D21" s="45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143</v>
      </c>
      <c r="B23" s="45"/>
      <c r="C23" s="45"/>
      <c r="D23" s="40"/>
      <c r="E23" s="39"/>
      <c r="F23" s="39"/>
      <c r="G23" s="39"/>
      <c r="H23" s="39"/>
    </row>
    <row r="24" spans="1:8" ht="15.75" x14ac:dyDescent="0.2">
      <c r="A24" s="40"/>
      <c r="B24" s="40"/>
      <c r="C24" s="40"/>
      <c r="D24" s="40"/>
      <c r="E24" s="39"/>
      <c r="F24" s="39"/>
      <c r="G24" s="39"/>
      <c r="H24" s="39"/>
    </row>
    <row r="25" spans="1:8" ht="15.75" x14ac:dyDescent="0.2">
      <c r="A25" s="45" t="s">
        <v>144</v>
      </c>
      <c r="B25" s="45"/>
      <c r="C25" s="16"/>
      <c r="D25" s="16"/>
      <c r="E25" s="14"/>
      <c r="F25" s="14"/>
      <c r="G25" s="14"/>
      <c r="H25" s="14"/>
    </row>
  </sheetData>
  <mergeCells count="43">
    <mergeCell ref="A25:B25"/>
    <mergeCell ref="A17:B17"/>
    <mergeCell ref="A18:B18"/>
    <mergeCell ref="A19:B19"/>
    <mergeCell ref="A21:D21"/>
    <mergeCell ref="A23:C23"/>
    <mergeCell ref="A14:B14"/>
    <mergeCell ref="C14:D14"/>
    <mergeCell ref="E14:F14"/>
    <mergeCell ref="G14:H14"/>
    <mergeCell ref="A16:B16"/>
    <mergeCell ref="C16:D16"/>
    <mergeCell ref="E16:F16"/>
    <mergeCell ref="G16:H16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</sheetPr>
  <dimension ref="A1:O25"/>
  <sheetViews>
    <sheetView view="pageBreakPreview" zoomScale="90" zoomScaleNormal="85" zoomScaleSheetLayoutView="90" workbookViewId="0">
      <selection activeCell="G15" sqref="G15:H15"/>
    </sheetView>
  </sheetViews>
  <sheetFormatPr defaultRowHeight="12.75" x14ac:dyDescent="0.2"/>
  <cols>
    <col min="1" max="2" width="12.7109375" customWidth="1"/>
    <col min="4" max="4" width="9.140625" customWidth="1"/>
  </cols>
  <sheetData>
    <row r="1" spans="1:15" ht="15.75" x14ac:dyDescent="0.2">
      <c r="A1" s="42" t="s">
        <v>24</v>
      </c>
      <c r="B1" s="42"/>
      <c r="C1" s="42"/>
      <c r="D1" s="42"/>
      <c r="E1" s="42"/>
      <c r="F1" s="42"/>
      <c r="G1" s="42"/>
      <c r="H1" s="42"/>
    </row>
    <row r="2" spans="1:15" ht="15.75" x14ac:dyDescent="0.2">
      <c r="A2" s="43" t="s">
        <v>112</v>
      </c>
      <c r="B2" s="43"/>
      <c r="C2" s="43"/>
      <c r="D2" s="43"/>
      <c r="E2" s="43"/>
      <c r="F2" s="43"/>
      <c r="G2" s="43"/>
      <c r="H2" s="43"/>
    </row>
    <row r="3" spans="1:15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15" ht="15.75" x14ac:dyDescent="0.2">
      <c r="A4" s="14"/>
      <c r="B4" s="14"/>
      <c r="C4" s="14"/>
      <c r="D4" s="14"/>
      <c r="E4" s="14"/>
      <c r="F4" s="14"/>
      <c r="G4" s="14"/>
      <c r="H4" s="14"/>
    </row>
    <row r="5" spans="1:15" ht="15.75" x14ac:dyDescent="0.2">
      <c r="A5" s="44" t="s">
        <v>6</v>
      </c>
      <c r="B5" s="44"/>
      <c r="C5" s="44"/>
      <c r="D5" s="44"/>
      <c r="E5" s="44"/>
      <c r="F5" s="44"/>
      <c r="G5" s="44"/>
      <c r="H5" s="44"/>
      <c r="J5" s="81" t="s">
        <v>122</v>
      </c>
      <c r="K5" s="82"/>
      <c r="L5" s="82"/>
      <c r="M5" s="82"/>
      <c r="N5" s="82"/>
      <c r="O5" s="82"/>
    </row>
    <row r="6" spans="1:15" ht="15.75" x14ac:dyDescent="0.2">
      <c r="A6" s="14"/>
      <c r="B6" s="14"/>
      <c r="C6" s="14"/>
      <c r="D6" s="14"/>
      <c r="E6" s="14"/>
      <c r="F6" s="14"/>
      <c r="G6" s="14"/>
      <c r="H6" s="14"/>
      <c r="J6" s="82"/>
      <c r="K6" s="82"/>
      <c r="L6" s="82"/>
      <c r="M6" s="82"/>
      <c r="N6" s="82"/>
      <c r="O6" s="82"/>
    </row>
    <row r="7" spans="1:15" ht="15.75" x14ac:dyDescent="0.2">
      <c r="A7" s="45" t="s">
        <v>7</v>
      </c>
      <c r="B7" s="45"/>
      <c r="C7" s="45"/>
      <c r="D7" s="45"/>
      <c r="E7" s="45"/>
      <c r="F7" s="45"/>
      <c r="G7" s="45"/>
      <c r="H7" s="45"/>
      <c r="J7" s="82"/>
      <c r="K7" s="82"/>
      <c r="L7" s="82"/>
      <c r="M7" s="82"/>
      <c r="N7" s="82"/>
      <c r="O7" s="82"/>
    </row>
    <row r="8" spans="1:15" ht="15.75" x14ac:dyDescent="0.2">
      <c r="A8" s="14"/>
      <c r="B8" s="14"/>
      <c r="C8" s="14"/>
      <c r="D8" s="14"/>
      <c r="E8" s="14"/>
      <c r="F8" s="14"/>
      <c r="G8" s="14"/>
      <c r="H8" s="14"/>
      <c r="J8" s="82"/>
      <c r="K8" s="82"/>
      <c r="L8" s="82"/>
      <c r="M8" s="82"/>
      <c r="N8" s="82"/>
      <c r="O8" s="82"/>
    </row>
    <row r="9" spans="1:15" ht="47.25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15" ht="30.75" customHeight="1" x14ac:dyDescent="0.2">
      <c r="A10" s="46" t="s">
        <v>22</v>
      </c>
      <c r="B10" s="47"/>
      <c r="C10" s="53">
        <v>188858.96</v>
      </c>
      <c r="D10" s="54"/>
      <c r="E10" s="61"/>
      <c r="F10" s="62"/>
      <c r="G10" s="77">
        <v>114881.13</v>
      </c>
      <c r="H10" s="80"/>
      <c r="I10" s="87" t="s">
        <v>123</v>
      </c>
      <c r="J10" s="86"/>
    </row>
    <row r="11" spans="1:15" ht="16.5" customHeight="1" x14ac:dyDescent="0.2">
      <c r="A11" s="52" t="s">
        <v>3</v>
      </c>
      <c r="B11" s="52"/>
      <c r="C11" s="53">
        <v>279511.86</v>
      </c>
      <c r="D11" s="54"/>
      <c r="E11" s="53">
        <v>468813.91</v>
      </c>
      <c r="F11" s="54"/>
      <c r="G11" s="53">
        <v>483066</v>
      </c>
      <c r="H11" s="53"/>
      <c r="I11" s="83" t="s">
        <v>124</v>
      </c>
      <c r="J11" s="88"/>
    </row>
    <row r="12" spans="1:15" ht="15.75" customHeight="1" x14ac:dyDescent="0.2">
      <c r="A12" s="52" t="s">
        <v>4</v>
      </c>
      <c r="B12" s="52"/>
      <c r="C12" s="53">
        <v>312253.39</v>
      </c>
      <c r="D12" s="54"/>
      <c r="E12" s="53">
        <f>E11</f>
        <v>468813.91</v>
      </c>
      <c r="F12" s="54"/>
      <c r="G12" s="53">
        <v>543438</v>
      </c>
      <c r="H12" s="53"/>
      <c r="I12" s="83" t="s">
        <v>125</v>
      </c>
      <c r="J12" s="84"/>
      <c r="K12" s="84"/>
    </row>
    <row r="13" spans="1:15" ht="48" customHeight="1" x14ac:dyDescent="0.2">
      <c r="A13" s="46" t="s">
        <v>110</v>
      </c>
      <c r="B13" s="47"/>
      <c r="C13" s="53">
        <v>415526.76</v>
      </c>
      <c r="D13" s="54"/>
      <c r="E13" s="54">
        <v>0</v>
      </c>
      <c r="F13" s="54"/>
      <c r="G13" s="53">
        <v>290576.15000000002</v>
      </c>
      <c r="H13" s="53"/>
      <c r="I13" s="83" t="s">
        <v>124</v>
      </c>
      <c r="J13" s="88"/>
    </row>
    <row r="14" spans="1:15" ht="39" customHeight="1" x14ac:dyDescent="0.2">
      <c r="A14" s="46" t="s">
        <v>5</v>
      </c>
      <c r="B14" s="47"/>
      <c r="C14" s="53">
        <v>180365.1</v>
      </c>
      <c r="D14" s="54"/>
      <c r="E14" s="53">
        <f>E11</f>
        <v>468813.91</v>
      </c>
      <c r="F14" s="54"/>
      <c r="G14" s="53">
        <v>204597</v>
      </c>
      <c r="H14" s="53"/>
      <c r="I14" s="83" t="s">
        <v>125</v>
      </c>
      <c r="J14" s="84"/>
      <c r="K14" s="84"/>
    </row>
    <row r="15" spans="1:15" ht="94.5" customHeight="1" x14ac:dyDescent="0.2">
      <c r="A15" s="46" t="s">
        <v>10</v>
      </c>
      <c r="B15" s="47"/>
      <c r="C15" s="53">
        <f>C10+C11-C14</f>
        <v>288005.71999999997</v>
      </c>
      <c r="D15" s="54"/>
      <c r="E15" s="54">
        <v>0</v>
      </c>
      <c r="F15" s="54"/>
      <c r="G15" s="53">
        <f>G10+G12-G14</f>
        <v>453722.13</v>
      </c>
      <c r="H15" s="53"/>
      <c r="I15" s="85" t="s">
        <v>126</v>
      </c>
      <c r="J15" s="86"/>
      <c r="K15" s="86"/>
    </row>
    <row r="16" spans="1:15" ht="15.75" x14ac:dyDescent="0.2">
      <c r="A16" s="44"/>
      <c r="B16" s="44"/>
      <c r="C16" s="14"/>
      <c r="D16" s="14"/>
      <c r="E16" s="14"/>
      <c r="F16" s="14"/>
      <c r="G16" s="14"/>
      <c r="H16" s="14"/>
    </row>
    <row r="17" spans="1:8" ht="15.75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23" t="s">
        <v>109</v>
      </c>
      <c r="B18" s="23"/>
      <c r="C18" s="35"/>
      <c r="D18" s="35"/>
      <c r="E18" s="34"/>
      <c r="F18" s="34"/>
      <c r="G18" s="34"/>
      <c r="H18" s="3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 t="s">
        <v>121</v>
      </c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</sheetData>
  <mergeCells count="45">
    <mergeCell ref="I14:K14"/>
    <mergeCell ref="I15:K15"/>
    <mergeCell ref="I10:J10"/>
    <mergeCell ref="I11:J11"/>
    <mergeCell ref="I12:K12"/>
    <mergeCell ref="I13:J13"/>
    <mergeCell ref="J5:O8"/>
    <mergeCell ref="A25:B25"/>
    <mergeCell ref="A16:B16"/>
    <mergeCell ref="A17:B17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</sheetPr>
  <dimension ref="A1:H25"/>
  <sheetViews>
    <sheetView view="pageBreakPreview" topLeftCell="A4" zoomScale="90" zoomScaleNormal="100" zoomScaleSheetLayoutView="90" workbookViewId="0">
      <selection activeCell="C15" sqref="C15:D15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59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89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15.75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0.25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1.5" customHeight="1" x14ac:dyDescent="0.2">
      <c r="A10" s="46" t="s">
        <v>22</v>
      </c>
      <c r="B10" s="47"/>
      <c r="C10" s="53">
        <v>-108598.55</v>
      </c>
      <c r="D10" s="54"/>
      <c r="E10" s="50" t="s">
        <v>49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3">
        <v>193032.76</v>
      </c>
      <c r="D11" s="54"/>
      <c r="E11" s="57">
        <v>598201.32999999996</v>
      </c>
      <c r="F11" s="55"/>
      <c r="G11" s="55">
        <v>0</v>
      </c>
      <c r="H11" s="55"/>
    </row>
    <row r="12" spans="1:8" ht="13.5" customHeight="1" x14ac:dyDescent="0.2">
      <c r="A12" s="52" t="s">
        <v>4</v>
      </c>
      <c r="B12" s="52"/>
      <c r="C12" s="53">
        <v>147500.82</v>
      </c>
      <c r="D12" s="54"/>
      <c r="E12" s="57">
        <f>E11</f>
        <v>598201.32999999996</v>
      </c>
      <c r="F12" s="55"/>
      <c r="G12" s="55">
        <v>0</v>
      </c>
      <c r="H12" s="55"/>
    </row>
    <row r="13" spans="1:8" ht="57" customHeight="1" x14ac:dyDescent="0.2">
      <c r="A13" s="46" t="s">
        <v>110</v>
      </c>
      <c r="B13" s="47"/>
      <c r="C13" s="53">
        <v>415453.07</v>
      </c>
      <c r="D13" s="54"/>
      <c r="E13" s="55">
        <v>0</v>
      </c>
      <c r="F13" s="55"/>
      <c r="G13" s="55">
        <v>0</v>
      </c>
      <c r="H13" s="55"/>
    </row>
    <row r="14" spans="1:8" ht="44.25" customHeight="1" x14ac:dyDescent="0.2">
      <c r="A14" s="52" t="s">
        <v>5</v>
      </c>
      <c r="B14" s="52"/>
      <c r="C14" s="53">
        <v>12243</v>
      </c>
      <c r="D14" s="54"/>
      <c r="E14" s="57">
        <f>E11</f>
        <v>598201.32999999996</v>
      </c>
      <c r="F14" s="55"/>
      <c r="G14" s="55">
        <v>0</v>
      </c>
      <c r="H14" s="55"/>
    </row>
    <row r="15" spans="1:8" ht="94.5" customHeight="1" x14ac:dyDescent="0.2">
      <c r="A15" s="52" t="s">
        <v>10</v>
      </c>
      <c r="B15" s="52"/>
      <c r="C15" s="57">
        <f>C10+C11-C14</f>
        <v>72191.210000000006</v>
      </c>
      <c r="D15" s="55"/>
      <c r="E15" s="55">
        <v>0</v>
      </c>
      <c r="F15" s="55"/>
      <c r="G15" s="55">
        <v>0</v>
      </c>
      <c r="H15" s="55"/>
    </row>
    <row r="16" spans="1:8" ht="15.75" x14ac:dyDescent="0.2">
      <c r="A16" s="44"/>
      <c r="B16" s="44"/>
      <c r="C16" s="14"/>
      <c r="D16" s="14"/>
      <c r="E16" s="14"/>
      <c r="F16" s="14"/>
      <c r="G16" s="14"/>
      <c r="H16" s="14"/>
    </row>
    <row r="17" spans="1:8" ht="15.75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16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</sheetPr>
  <dimension ref="A1:I25"/>
  <sheetViews>
    <sheetView view="pageBreakPreview" topLeftCell="A10" zoomScale="90" zoomScaleNormal="85" zoomScaleSheetLayoutView="90" workbookViewId="0">
      <selection activeCell="G14" sqref="G14:H14"/>
    </sheetView>
  </sheetViews>
  <sheetFormatPr defaultRowHeight="12.75" x14ac:dyDescent="0.2"/>
  <cols>
    <col min="2" max="2" width="14.85546875" customWidth="1"/>
  </cols>
  <sheetData>
    <row r="1" spans="1:9" ht="15.75" x14ac:dyDescent="0.2">
      <c r="A1" s="42" t="s">
        <v>25</v>
      </c>
      <c r="B1" s="42"/>
      <c r="C1" s="42"/>
      <c r="D1" s="42"/>
      <c r="E1" s="42"/>
      <c r="F1" s="42"/>
      <c r="G1" s="42"/>
      <c r="H1" s="42"/>
    </row>
    <row r="2" spans="1:9" ht="15.75" x14ac:dyDescent="0.2">
      <c r="A2" s="43" t="s">
        <v>135</v>
      </c>
      <c r="B2" s="43"/>
      <c r="C2" s="43"/>
      <c r="D2" s="43"/>
      <c r="E2" s="43"/>
      <c r="F2" s="43"/>
      <c r="G2" s="43"/>
      <c r="H2" s="43"/>
    </row>
    <row r="3" spans="1:9" ht="15" customHeight="1" x14ac:dyDescent="0.2">
      <c r="A3" s="42" t="s">
        <v>147</v>
      </c>
      <c r="B3" s="42"/>
      <c r="C3" s="42"/>
      <c r="D3" s="42"/>
      <c r="E3" s="42"/>
      <c r="F3" s="42"/>
      <c r="G3" s="42"/>
      <c r="H3" s="42"/>
      <c r="I3" s="3"/>
    </row>
    <row r="4" spans="1:9" ht="15.75" x14ac:dyDescent="0.2">
      <c r="A4" s="14"/>
      <c r="B4" s="14"/>
      <c r="C4" s="14"/>
      <c r="D4" s="14"/>
      <c r="E4" s="14"/>
      <c r="F4" s="14"/>
      <c r="G4" s="14"/>
      <c r="H4" s="14"/>
    </row>
    <row r="5" spans="1:9" ht="1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9" ht="20.25" customHeight="1" x14ac:dyDescent="0.2">
      <c r="A6" s="44"/>
      <c r="B6" s="44"/>
      <c r="C6" s="44"/>
      <c r="D6" s="44"/>
      <c r="E6" s="44"/>
      <c r="F6" s="44"/>
      <c r="G6" s="44"/>
      <c r="H6" s="44"/>
    </row>
    <row r="7" spans="1:9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9" ht="15.75" x14ac:dyDescent="0.2">
      <c r="A8" s="14"/>
      <c r="B8" s="14"/>
      <c r="C8" s="14"/>
      <c r="D8" s="14"/>
      <c r="E8" s="14"/>
      <c r="F8" s="14"/>
      <c r="G8" s="14"/>
      <c r="H8" s="14"/>
    </row>
    <row r="9" spans="1:9" ht="51.75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9" ht="35.25" customHeight="1" x14ac:dyDescent="0.2">
      <c r="A10" s="46" t="s">
        <v>22</v>
      </c>
      <c r="B10" s="47"/>
      <c r="C10" s="57">
        <v>586161.15</v>
      </c>
      <c r="D10" s="55"/>
      <c r="E10" s="50">
        <v>0</v>
      </c>
      <c r="F10" s="51"/>
      <c r="G10" s="48">
        <v>1278431.19</v>
      </c>
      <c r="H10" s="49"/>
    </row>
    <row r="11" spans="1:9" ht="16.5" customHeight="1" x14ac:dyDescent="0.2">
      <c r="A11" s="52" t="s">
        <v>3</v>
      </c>
      <c r="B11" s="52"/>
      <c r="C11" s="57">
        <v>298094.52</v>
      </c>
      <c r="D11" s="55"/>
      <c r="E11" s="57">
        <v>419612.29</v>
      </c>
      <c r="F11" s="55"/>
      <c r="G11" s="57">
        <v>504057</v>
      </c>
      <c r="H11" s="57"/>
    </row>
    <row r="12" spans="1:9" ht="15.75" x14ac:dyDescent="0.2">
      <c r="A12" s="52" t="s">
        <v>4</v>
      </c>
      <c r="B12" s="52"/>
      <c r="C12" s="57">
        <v>412941.55</v>
      </c>
      <c r="D12" s="55"/>
      <c r="E12" s="57">
        <f>E11</f>
        <v>419612.29</v>
      </c>
      <c r="F12" s="55"/>
      <c r="G12" s="53">
        <v>565912</v>
      </c>
      <c r="H12" s="53"/>
    </row>
    <row r="13" spans="1:9" ht="48.75" customHeight="1" x14ac:dyDescent="0.2">
      <c r="A13" s="46" t="s">
        <v>110</v>
      </c>
      <c r="B13" s="47"/>
      <c r="C13" s="57">
        <v>219685.23</v>
      </c>
      <c r="D13" s="55"/>
      <c r="E13" s="55">
        <v>0</v>
      </c>
      <c r="F13" s="55"/>
      <c r="G13" s="57">
        <v>409004.85</v>
      </c>
      <c r="H13" s="57"/>
    </row>
    <row r="14" spans="1:9" ht="48.75" customHeight="1" x14ac:dyDescent="0.2">
      <c r="A14" s="46" t="s">
        <v>5</v>
      </c>
      <c r="B14" s="47"/>
      <c r="C14" s="57">
        <v>758407</v>
      </c>
      <c r="D14" s="55"/>
      <c r="E14" s="57">
        <f>E12</f>
        <v>419612.29</v>
      </c>
      <c r="F14" s="55"/>
      <c r="G14" s="57">
        <v>0</v>
      </c>
      <c r="H14" s="57"/>
    </row>
    <row r="15" spans="1:9" ht="123" customHeight="1" x14ac:dyDescent="0.2">
      <c r="A15" s="46" t="s">
        <v>10</v>
      </c>
      <c r="B15" s="47"/>
      <c r="C15" s="57">
        <f>C10+C11-C14</f>
        <v>125848.67000000004</v>
      </c>
      <c r="D15" s="55"/>
      <c r="E15" s="55">
        <v>0</v>
      </c>
      <c r="F15" s="55"/>
      <c r="G15" s="57">
        <f>G10+G12-G14</f>
        <v>1844343.19</v>
      </c>
      <c r="H15" s="57"/>
    </row>
    <row r="16" spans="1:9" ht="15.75" x14ac:dyDescent="0.2">
      <c r="A16" s="44"/>
      <c r="B16" s="44"/>
      <c r="C16" s="14"/>
      <c r="D16" s="14"/>
      <c r="E16" s="14"/>
      <c r="F16" s="14"/>
      <c r="G16" s="14"/>
      <c r="H16" s="14"/>
    </row>
    <row r="17" spans="1:8" ht="15.75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16"/>
      <c r="D18" s="16"/>
      <c r="E18" s="14"/>
      <c r="F18" s="14"/>
      <c r="G18" s="14"/>
      <c r="H18" s="14"/>
    </row>
    <row r="19" spans="1:8" ht="15.75" x14ac:dyDescent="0.2">
      <c r="A19" s="16"/>
      <c r="B19" s="16"/>
      <c r="C19" s="16"/>
      <c r="D19" s="16"/>
      <c r="E19" s="14"/>
      <c r="F19" s="14"/>
      <c r="G19" s="14"/>
      <c r="H19" s="14"/>
    </row>
    <row r="20" spans="1:8" ht="15.75" x14ac:dyDescent="0.2">
      <c r="A20" s="16"/>
      <c r="B20" s="16"/>
      <c r="C20" s="16"/>
      <c r="D20" s="16"/>
      <c r="E20" s="14"/>
      <c r="F20" s="14"/>
      <c r="G20" s="14"/>
      <c r="H20" s="14"/>
    </row>
    <row r="21" spans="1:8" ht="15.75" x14ac:dyDescent="0.2">
      <c r="A21" s="45"/>
      <c r="B21" s="45"/>
      <c r="C21" s="16"/>
      <c r="D21" s="16"/>
      <c r="E21" s="14"/>
      <c r="F21" s="14"/>
      <c r="G21" s="14"/>
      <c r="H21" s="14"/>
    </row>
    <row r="22" spans="1:8" ht="15.75" x14ac:dyDescent="0.2">
      <c r="A22" s="16"/>
      <c r="B22" s="16"/>
      <c r="C22" s="16"/>
      <c r="D22" s="16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4.25" x14ac:dyDescent="0.2">
      <c r="A25" s="89" t="s">
        <v>27</v>
      </c>
      <c r="B25" s="89"/>
      <c r="C25" s="10"/>
      <c r="D25" s="10"/>
    </row>
  </sheetData>
  <mergeCells count="39">
    <mergeCell ref="A25:B25"/>
    <mergeCell ref="A3:H3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7:H7"/>
    <mergeCell ref="A9:B9"/>
    <mergeCell ref="C9:D9"/>
    <mergeCell ref="E9:F9"/>
    <mergeCell ref="G9:H9"/>
    <mergeCell ref="A5:H6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F0"/>
  </sheetPr>
  <dimension ref="A1:H25"/>
  <sheetViews>
    <sheetView view="pageBreakPreview" topLeftCell="A7" zoomScale="90" zoomScaleNormal="100" zoomScaleSheetLayoutView="90" workbookViewId="0">
      <selection activeCell="G14" sqref="G14:H14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26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154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153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5.25" customHeight="1" x14ac:dyDescent="0.2">
      <c r="A5" s="44" t="s">
        <v>80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46.5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57">
        <v>519652.27</v>
      </c>
      <c r="D10" s="55"/>
      <c r="E10" s="50">
        <v>0</v>
      </c>
      <c r="F10" s="51"/>
      <c r="G10" s="48">
        <v>382949</v>
      </c>
      <c r="H10" s="49"/>
    </row>
    <row r="11" spans="1:8" ht="15.75" x14ac:dyDescent="0.2">
      <c r="A11" s="52" t="s">
        <v>3</v>
      </c>
      <c r="B11" s="52"/>
      <c r="C11" s="57">
        <v>225055.69</v>
      </c>
      <c r="D11" s="55"/>
      <c r="E11" s="57">
        <v>427089.56</v>
      </c>
      <c r="F11" s="55"/>
      <c r="G11" s="57">
        <v>520310</v>
      </c>
      <c r="H11" s="57"/>
    </row>
    <row r="12" spans="1:8" ht="15.75" x14ac:dyDescent="0.2">
      <c r="A12" s="52" t="s">
        <v>4</v>
      </c>
      <c r="B12" s="52"/>
      <c r="C12" s="57">
        <v>224203.9</v>
      </c>
      <c r="D12" s="55"/>
      <c r="E12" s="57">
        <f>E11</f>
        <v>427089.56</v>
      </c>
      <c r="F12" s="55"/>
      <c r="G12" s="53">
        <v>626622</v>
      </c>
      <c r="H12" s="53"/>
    </row>
    <row r="13" spans="1:8" ht="49.5" customHeight="1" x14ac:dyDescent="0.2">
      <c r="A13" s="46" t="s">
        <v>110</v>
      </c>
      <c r="B13" s="47"/>
      <c r="C13" s="57">
        <v>117415.81</v>
      </c>
      <c r="D13" s="55"/>
      <c r="E13" s="55">
        <v>0</v>
      </c>
      <c r="F13" s="55"/>
      <c r="G13" s="57">
        <v>178162.06</v>
      </c>
      <c r="H13" s="57"/>
    </row>
    <row r="14" spans="1:8" ht="30.75" customHeight="1" x14ac:dyDescent="0.2">
      <c r="A14" s="52" t="s">
        <v>5</v>
      </c>
      <c r="B14" s="52"/>
      <c r="C14" s="57">
        <v>122488</v>
      </c>
      <c r="D14" s="55"/>
      <c r="E14" s="57">
        <f>E11</f>
        <v>427089.56</v>
      </c>
      <c r="F14" s="55"/>
      <c r="G14" s="57">
        <v>0</v>
      </c>
      <c r="H14" s="57"/>
    </row>
    <row r="15" spans="1:8" ht="96" customHeight="1" x14ac:dyDescent="0.2">
      <c r="A15" s="52" t="s">
        <v>10</v>
      </c>
      <c r="B15" s="52"/>
      <c r="C15" s="57">
        <f>C10+C11-C14</f>
        <v>622219.96</v>
      </c>
      <c r="D15" s="55"/>
      <c r="E15" s="55">
        <v>0</v>
      </c>
      <c r="F15" s="55"/>
      <c r="G15" s="57">
        <f>G10+G12-G14</f>
        <v>1009571</v>
      </c>
      <c r="H15" s="57"/>
    </row>
    <row r="16" spans="1:8" ht="15.75" x14ac:dyDescent="0.2">
      <c r="A16" s="44"/>
      <c r="B16" s="44"/>
      <c r="C16" s="14"/>
      <c r="D16" s="14"/>
      <c r="E16" s="14"/>
      <c r="F16" s="14"/>
      <c r="G16" s="14"/>
      <c r="H16" s="14"/>
    </row>
    <row r="17" spans="1:8" ht="15.75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14"/>
      <c r="D18" s="14"/>
      <c r="E18" s="14"/>
      <c r="F18" s="14"/>
      <c r="G18" s="14"/>
      <c r="H18" s="14"/>
    </row>
    <row r="19" spans="1:8" ht="15.75" x14ac:dyDescent="0.2">
      <c r="A19" s="14"/>
      <c r="B19" s="14"/>
      <c r="C19" s="14"/>
      <c r="D19" s="14"/>
      <c r="E19" s="14"/>
      <c r="F19" s="14"/>
      <c r="G19" s="14"/>
      <c r="H19" s="14"/>
    </row>
    <row r="20" spans="1:8" ht="15.75" x14ac:dyDescent="0.2">
      <c r="A20" s="14"/>
      <c r="B20" s="14"/>
      <c r="C20" s="14"/>
      <c r="D20" s="14"/>
      <c r="E20" s="14"/>
      <c r="F20" s="14"/>
      <c r="G20" s="14"/>
      <c r="H20" s="14"/>
    </row>
    <row r="21" spans="1:8" ht="15.75" x14ac:dyDescent="0.2">
      <c r="A21" s="43"/>
      <c r="B21" s="43"/>
      <c r="C21" s="14"/>
      <c r="D21" s="14"/>
      <c r="E21" s="14"/>
      <c r="F21" s="14"/>
      <c r="G21" s="14"/>
      <c r="H21" s="14"/>
    </row>
    <row r="22" spans="1:8" ht="15.75" x14ac:dyDescent="0.2">
      <c r="A22" s="14"/>
      <c r="B22" s="14"/>
      <c r="C22" s="14"/>
      <c r="D22" s="14"/>
      <c r="E22" s="14"/>
      <c r="F22" s="14"/>
      <c r="G22" s="14"/>
      <c r="H22" s="14"/>
    </row>
    <row r="23" spans="1:8" ht="15.75" x14ac:dyDescent="0.2">
      <c r="A23" s="45" t="s">
        <v>9</v>
      </c>
      <c r="B23" s="45"/>
      <c r="C23" s="45"/>
      <c r="D23" s="45"/>
      <c r="E23" s="14"/>
      <c r="F23" s="14"/>
      <c r="G23" s="14"/>
      <c r="H23" s="14"/>
    </row>
    <row r="24" spans="1:8" ht="15.75" x14ac:dyDescent="0.2">
      <c r="A24" s="16"/>
      <c r="B24" s="16"/>
      <c r="C24" s="16"/>
      <c r="D24" s="16"/>
      <c r="E24" s="14"/>
      <c r="F24" s="14"/>
      <c r="G24" s="14"/>
      <c r="H24" s="14"/>
    </row>
    <row r="25" spans="1:8" ht="15.75" x14ac:dyDescent="0.2">
      <c r="A25" s="45" t="s">
        <v>27</v>
      </c>
      <c r="B25" s="45"/>
      <c r="C25" s="16"/>
      <c r="D25" s="16"/>
      <c r="E25" s="14"/>
      <c r="F25" s="14"/>
      <c r="G25" s="14"/>
      <c r="H25" s="14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D7048-88AF-4E20-B945-611C7275DDF5}">
  <sheetPr>
    <tabColor rgb="FF00B0F0"/>
  </sheetPr>
  <dimension ref="A1:H25"/>
  <sheetViews>
    <sheetView topLeftCell="A10" workbookViewId="0">
      <selection activeCell="G14" sqref="G14:H14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127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155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37"/>
      <c r="B4" s="37"/>
      <c r="C4" s="37"/>
      <c r="D4" s="37"/>
      <c r="E4" s="37"/>
      <c r="F4" s="37"/>
      <c r="G4" s="37"/>
      <c r="H4" s="37"/>
    </row>
    <row r="5" spans="1:8" ht="35.25" customHeight="1" x14ac:dyDescent="0.2">
      <c r="A5" s="44" t="s">
        <v>80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37"/>
      <c r="B6" s="37"/>
      <c r="C6" s="37"/>
      <c r="D6" s="37"/>
      <c r="E6" s="37"/>
      <c r="F6" s="37"/>
      <c r="G6" s="37"/>
      <c r="H6" s="37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37"/>
      <c r="B8" s="37"/>
      <c r="C8" s="37"/>
      <c r="D8" s="37"/>
      <c r="E8" s="37"/>
      <c r="F8" s="37"/>
      <c r="G8" s="37"/>
      <c r="H8" s="37"/>
    </row>
    <row r="9" spans="1:8" ht="46.5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53">
        <v>-345787.67</v>
      </c>
      <c r="D10" s="54"/>
      <c r="E10" s="61">
        <v>0</v>
      </c>
      <c r="F10" s="62"/>
      <c r="G10" s="77">
        <v>3018303</v>
      </c>
      <c r="H10" s="80"/>
    </row>
    <row r="11" spans="1:8" ht="15.75" x14ac:dyDescent="0.2">
      <c r="A11" s="52" t="s">
        <v>3</v>
      </c>
      <c r="B11" s="52"/>
      <c r="C11" s="53">
        <v>329558</v>
      </c>
      <c r="D11" s="54"/>
      <c r="E11" s="53">
        <v>865330.45</v>
      </c>
      <c r="F11" s="54"/>
      <c r="G11" s="53">
        <v>1113754</v>
      </c>
      <c r="H11" s="53"/>
    </row>
    <row r="12" spans="1:8" ht="15.75" x14ac:dyDescent="0.2">
      <c r="A12" s="52" t="s">
        <v>4</v>
      </c>
      <c r="B12" s="52"/>
      <c r="C12" s="53">
        <v>337290.66</v>
      </c>
      <c r="D12" s="54"/>
      <c r="E12" s="53">
        <f>E11</f>
        <v>865330.45</v>
      </c>
      <c r="F12" s="54"/>
      <c r="G12" s="53">
        <v>1274732</v>
      </c>
      <c r="H12" s="53"/>
    </row>
    <row r="13" spans="1:8" ht="49.5" customHeight="1" x14ac:dyDescent="0.2">
      <c r="A13" s="46" t="s">
        <v>110</v>
      </c>
      <c r="B13" s="47"/>
      <c r="C13" s="53">
        <v>265987.82</v>
      </c>
      <c r="D13" s="54"/>
      <c r="E13" s="54">
        <v>0</v>
      </c>
      <c r="F13" s="54"/>
      <c r="G13" s="53">
        <v>444483.76</v>
      </c>
      <c r="H13" s="53"/>
    </row>
    <row r="14" spans="1:8" ht="30.75" customHeight="1" x14ac:dyDescent="0.2">
      <c r="A14" s="52" t="s">
        <v>5</v>
      </c>
      <c r="B14" s="52"/>
      <c r="C14" s="53">
        <v>358824</v>
      </c>
      <c r="D14" s="54"/>
      <c r="E14" s="53">
        <f>E11</f>
        <v>865330.45</v>
      </c>
      <c r="F14" s="54"/>
      <c r="G14" s="53">
        <v>880596</v>
      </c>
      <c r="H14" s="53"/>
    </row>
    <row r="15" spans="1:8" ht="96" customHeight="1" x14ac:dyDescent="0.2">
      <c r="A15" s="52" t="s">
        <v>10</v>
      </c>
      <c r="B15" s="52"/>
      <c r="C15" s="57">
        <f>C10+C11-C14</f>
        <v>-375053.67</v>
      </c>
      <c r="D15" s="55"/>
      <c r="E15" s="55">
        <v>0</v>
      </c>
      <c r="F15" s="55"/>
      <c r="G15" s="57">
        <f>G10+G12-G14</f>
        <v>3412439</v>
      </c>
      <c r="H15" s="57"/>
    </row>
    <row r="16" spans="1:8" ht="15.75" x14ac:dyDescent="0.2">
      <c r="A16" s="44"/>
      <c r="B16" s="44"/>
      <c r="C16" s="37"/>
      <c r="D16" s="37"/>
      <c r="E16" s="37"/>
      <c r="F16" s="37"/>
      <c r="G16" s="37"/>
      <c r="H16" s="37"/>
    </row>
    <row r="17" spans="1:8" ht="15.75" x14ac:dyDescent="0.2">
      <c r="A17" s="44"/>
      <c r="B17" s="44"/>
      <c r="C17" s="37"/>
      <c r="D17" s="37"/>
      <c r="E17" s="37"/>
      <c r="F17" s="37"/>
      <c r="G17" s="37"/>
      <c r="H17" s="37"/>
    </row>
    <row r="18" spans="1:8" ht="15.75" x14ac:dyDescent="0.2">
      <c r="A18" s="45" t="s">
        <v>8</v>
      </c>
      <c r="B18" s="45"/>
      <c r="C18" s="37"/>
      <c r="D18" s="37"/>
      <c r="E18" s="37"/>
      <c r="F18" s="37"/>
      <c r="G18" s="37"/>
      <c r="H18" s="37"/>
    </row>
    <row r="19" spans="1:8" ht="15.75" x14ac:dyDescent="0.2">
      <c r="A19" s="37"/>
      <c r="B19" s="37"/>
      <c r="C19" s="37"/>
      <c r="D19" s="37"/>
      <c r="E19" s="37"/>
      <c r="F19" s="37"/>
      <c r="G19" s="37"/>
      <c r="H19" s="37"/>
    </row>
    <row r="20" spans="1:8" ht="15.75" x14ac:dyDescent="0.2">
      <c r="A20" s="37"/>
      <c r="B20" s="37"/>
      <c r="C20" s="37"/>
      <c r="D20" s="37"/>
      <c r="E20" s="37"/>
      <c r="F20" s="37"/>
      <c r="G20" s="37"/>
      <c r="H20" s="37"/>
    </row>
    <row r="21" spans="1:8" ht="15.75" x14ac:dyDescent="0.2">
      <c r="A21" s="43"/>
      <c r="B21" s="43"/>
      <c r="C21" s="37"/>
      <c r="D21" s="37"/>
      <c r="E21" s="37"/>
      <c r="F21" s="37"/>
      <c r="G21" s="37"/>
      <c r="H21" s="37"/>
    </row>
    <row r="22" spans="1:8" ht="15.75" x14ac:dyDescent="0.2">
      <c r="A22" s="37"/>
      <c r="B22" s="37"/>
      <c r="C22" s="37"/>
      <c r="D22" s="37"/>
      <c r="E22" s="37"/>
      <c r="F22" s="37"/>
      <c r="G22" s="37"/>
      <c r="H22" s="37"/>
    </row>
    <row r="23" spans="1:8" ht="15.75" x14ac:dyDescent="0.2">
      <c r="A23" s="45" t="s">
        <v>9</v>
      </c>
      <c r="B23" s="45"/>
      <c r="C23" s="45"/>
      <c r="D23" s="45"/>
      <c r="E23" s="37"/>
      <c r="F23" s="37"/>
      <c r="G23" s="37"/>
      <c r="H23" s="37"/>
    </row>
    <row r="24" spans="1:8" ht="15.75" x14ac:dyDescent="0.2">
      <c r="A24" s="38"/>
      <c r="B24" s="38"/>
      <c r="C24" s="38"/>
      <c r="D24" s="38"/>
      <c r="E24" s="37"/>
      <c r="F24" s="37"/>
      <c r="G24" s="37"/>
      <c r="H24" s="37"/>
    </row>
    <row r="25" spans="1:8" ht="15.75" x14ac:dyDescent="0.2">
      <c r="A25" s="45" t="s">
        <v>27</v>
      </c>
      <c r="B25" s="45"/>
      <c r="C25" s="38"/>
      <c r="D25" s="38"/>
      <c r="E25" s="37"/>
      <c r="F25" s="37"/>
      <c r="G25" s="37"/>
      <c r="H25" s="37"/>
    </row>
  </sheetData>
  <mergeCells count="39"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A17:B17"/>
    <mergeCell ref="A18:B18"/>
    <mergeCell ref="A21:B21"/>
    <mergeCell ref="A23:D23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9:B9"/>
    <mergeCell ref="C9:D9"/>
    <mergeCell ref="E9:F9"/>
    <mergeCell ref="G9:H9"/>
    <mergeCell ref="A1:H1"/>
    <mergeCell ref="A2:H2"/>
    <mergeCell ref="A3:H3"/>
    <mergeCell ref="A5:H5"/>
    <mergeCell ref="A7:H7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F0"/>
  </sheetPr>
  <dimension ref="A1:H25"/>
  <sheetViews>
    <sheetView view="pageBreakPreview" topLeftCell="A10" zoomScale="90" zoomScaleNormal="100" zoomScaleSheetLayoutView="90" workbookViewId="0">
      <selection activeCell="G15" sqref="G15:H15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84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156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6"/>
      <c r="B4" s="26"/>
      <c r="C4" s="26"/>
      <c r="D4" s="26"/>
      <c r="E4" s="26"/>
      <c r="F4" s="26"/>
      <c r="G4" s="26"/>
      <c r="H4" s="26"/>
    </row>
    <row r="5" spans="1:8" ht="15.75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6"/>
      <c r="B6" s="26"/>
      <c r="C6" s="26"/>
      <c r="D6" s="26"/>
      <c r="E6" s="26"/>
      <c r="F6" s="26"/>
      <c r="G6" s="26"/>
      <c r="H6" s="26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6"/>
      <c r="B8" s="26"/>
      <c r="C8" s="26"/>
      <c r="D8" s="26"/>
      <c r="E8" s="26"/>
      <c r="F8" s="26"/>
      <c r="G8" s="26"/>
      <c r="H8" s="26"/>
    </row>
    <row r="9" spans="1:8" ht="49.5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5.25" customHeight="1" x14ac:dyDescent="0.2">
      <c r="A10" s="46" t="s">
        <v>22</v>
      </c>
      <c r="B10" s="47"/>
      <c r="C10" s="57">
        <v>184997.91</v>
      </c>
      <c r="D10" s="55"/>
      <c r="E10" s="50">
        <v>0</v>
      </c>
      <c r="F10" s="51"/>
      <c r="G10" s="48">
        <v>284535.59999999998</v>
      </c>
      <c r="H10" s="49"/>
    </row>
    <row r="11" spans="1:8" ht="15.75" x14ac:dyDescent="0.2">
      <c r="A11" s="52" t="s">
        <v>3</v>
      </c>
      <c r="B11" s="52"/>
      <c r="C11" s="57">
        <v>134909.95000000001</v>
      </c>
      <c r="D11" s="55"/>
      <c r="E11" s="57">
        <v>294916.71999999997</v>
      </c>
      <c r="F11" s="55"/>
      <c r="G11" s="57">
        <v>361284</v>
      </c>
      <c r="H11" s="57"/>
    </row>
    <row r="12" spans="1:8" ht="15.75" x14ac:dyDescent="0.2">
      <c r="A12" s="52" t="s">
        <v>4</v>
      </c>
      <c r="B12" s="52"/>
      <c r="C12" s="57">
        <v>115196.59</v>
      </c>
      <c r="D12" s="55"/>
      <c r="E12" s="57">
        <f>E11</f>
        <v>294916.71999999997</v>
      </c>
      <c r="F12" s="55"/>
      <c r="G12" s="53">
        <v>345921</v>
      </c>
      <c r="H12" s="53"/>
    </row>
    <row r="13" spans="1:8" ht="75.75" customHeight="1" x14ac:dyDescent="0.2">
      <c r="A13" s="46" t="s">
        <v>110</v>
      </c>
      <c r="B13" s="47"/>
      <c r="C13" s="57">
        <v>71131.55</v>
      </c>
      <c r="D13" s="55"/>
      <c r="E13" s="50">
        <v>0</v>
      </c>
      <c r="F13" s="51"/>
      <c r="G13" s="57">
        <v>84314.17</v>
      </c>
      <c r="H13" s="57"/>
    </row>
    <row r="14" spans="1:8" ht="51.75" customHeight="1" x14ac:dyDescent="0.2">
      <c r="A14" s="52" t="s">
        <v>5</v>
      </c>
      <c r="B14" s="52"/>
      <c r="C14" s="57">
        <v>24370</v>
      </c>
      <c r="D14" s="55"/>
      <c r="E14" s="57">
        <f>E11</f>
        <v>294916.71999999997</v>
      </c>
      <c r="F14" s="55"/>
      <c r="G14" s="57">
        <v>0</v>
      </c>
      <c r="H14" s="57"/>
    </row>
    <row r="15" spans="1:8" ht="112.5" customHeight="1" x14ac:dyDescent="0.2">
      <c r="A15" s="52" t="s">
        <v>10</v>
      </c>
      <c r="B15" s="52"/>
      <c r="C15" s="57">
        <f>C10+C11-C14</f>
        <v>295537.86</v>
      </c>
      <c r="D15" s="55"/>
      <c r="E15" s="55">
        <v>0</v>
      </c>
      <c r="F15" s="55"/>
      <c r="G15" s="57">
        <f>G10+G12-G14</f>
        <v>630456.6</v>
      </c>
      <c r="H15" s="57"/>
    </row>
    <row r="16" spans="1:8" ht="15.75" x14ac:dyDescent="0.2">
      <c r="A16" s="44"/>
      <c r="B16" s="44"/>
      <c r="C16" s="26"/>
      <c r="D16" s="26"/>
      <c r="E16" s="26"/>
      <c r="F16" s="26"/>
      <c r="G16" s="26"/>
      <c r="H16" s="26"/>
    </row>
    <row r="17" spans="1:8" ht="15.75" x14ac:dyDescent="0.2">
      <c r="A17" s="44"/>
      <c r="B17" s="44"/>
      <c r="C17" s="26"/>
      <c r="D17" s="26"/>
      <c r="E17" s="26"/>
      <c r="F17" s="26"/>
      <c r="G17" s="26"/>
      <c r="H17" s="26"/>
    </row>
    <row r="18" spans="1:8" ht="15.75" x14ac:dyDescent="0.2">
      <c r="A18" s="45" t="s">
        <v>8</v>
      </c>
      <c r="B18" s="45"/>
      <c r="C18" s="27"/>
      <c r="D18" s="27"/>
      <c r="E18" s="26"/>
      <c r="F18" s="26"/>
      <c r="G18" s="26"/>
      <c r="H18" s="26"/>
    </row>
    <row r="19" spans="1:8" ht="15.75" x14ac:dyDescent="0.2">
      <c r="A19" s="27"/>
      <c r="B19" s="27"/>
      <c r="C19" s="27"/>
      <c r="D19" s="27"/>
      <c r="E19" s="26"/>
      <c r="F19" s="26"/>
      <c r="G19" s="26"/>
      <c r="H19" s="26"/>
    </row>
    <row r="20" spans="1:8" ht="15.75" x14ac:dyDescent="0.2">
      <c r="A20" s="27"/>
      <c r="B20" s="27"/>
      <c r="C20" s="27"/>
      <c r="D20" s="27"/>
      <c r="E20" s="26"/>
      <c r="F20" s="26"/>
      <c r="G20" s="26"/>
      <c r="H20" s="26"/>
    </row>
    <row r="21" spans="1:8" ht="15.75" x14ac:dyDescent="0.2">
      <c r="A21" s="45"/>
      <c r="B21" s="45"/>
      <c r="C21" s="27"/>
      <c r="D21" s="27"/>
      <c r="E21" s="26"/>
      <c r="F21" s="26"/>
      <c r="G21" s="26"/>
      <c r="H21" s="26"/>
    </row>
    <row r="22" spans="1:8" ht="15.75" x14ac:dyDescent="0.2">
      <c r="A22" s="27"/>
      <c r="B22" s="27"/>
      <c r="C22" s="27"/>
      <c r="D22" s="27"/>
      <c r="E22" s="26"/>
      <c r="F22" s="26"/>
      <c r="G22" s="26"/>
      <c r="H22" s="26"/>
    </row>
    <row r="23" spans="1:8" ht="15.75" x14ac:dyDescent="0.2">
      <c r="A23" s="45" t="s">
        <v>9</v>
      </c>
      <c r="B23" s="45"/>
      <c r="C23" s="45"/>
      <c r="D23" s="45"/>
      <c r="E23" s="26"/>
      <c r="F23" s="26"/>
      <c r="G23" s="26"/>
      <c r="H23" s="26"/>
    </row>
    <row r="24" spans="1:8" ht="15.75" x14ac:dyDescent="0.2">
      <c r="A24" s="27"/>
      <c r="B24" s="27"/>
      <c r="C24" s="27"/>
      <c r="D24" s="27"/>
      <c r="E24" s="26"/>
      <c r="F24" s="26"/>
      <c r="G24" s="26"/>
      <c r="H24" s="26"/>
    </row>
    <row r="25" spans="1:8" ht="15.75" x14ac:dyDescent="0.2">
      <c r="A25" s="45" t="s">
        <v>75</v>
      </c>
      <c r="B25" s="45"/>
      <c r="C25" s="27"/>
      <c r="D25" s="27"/>
      <c r="E25" s="26"/>
      <c r="F25" s="26"/>
      <c r="G25" s="26"/>
      <c r="H25" s="26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H26"/>
  <sheetViews>
    <sheetView view="pageBreakPreview" topLeftCell="A7" zoomScale="90" zoomScaleNormal="100" zoomScaleSheetLayoutView="90" workbookViewId="0">
      <selection activeCell="G14" sqref="G14:H14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33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174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9"/>
      <c r="B9" s="59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22</v>
      </c>
      <c r="B10" s="47"/>
      <c r="C10" s="53">
        <v>304648.46999999997</v>
      </c>
      <c r="D10" s="54"/>
      <c r="E10" s="61">
        <v>0</v>
      </c>
      <c r="F10" s="62"/>
      <c r="G10" s="61">
        <v>0</v>
      </c>
      <c r="H10" s="62"/>
    </row>
    <row r="11" spans="1:8" ht="15.75" x14ac:dyDescent="0.2">
      <c r="A11" s="52" t="s">
        <v>3</v>
      </c>
      <c r="B11" s="52"/>
      <c r="C11" s="53">
        <v>105202.8</v>
      </c>
      <c r="D11" s="54"/>
      <c r="E11" s="53">
        <v>249562.41</v>
      </c>
      <c r="F11" s="54"/>
      <c r="G11" s="53">
        <v>188999</v>
      </c>
      <c r="H11" s="53"/>
    </row>
    <row r="12" spans="1:8" ht="15.75" x14ac:dyDescent="0.2">
      <c r="A12" s="52" t="s">
        <v>4</v>
      </c>
      <c r="B12" s="52"/>
      <c r="C12" s="53">
        <v>94414.71</v>
      </c>
      <c r="D12" s="54"/>
      <c r="E12" s="53">
        <f>E11</f>
        <v>249562.41</v>
      </c>
      <c r="F12" s="54"/>
      <c r="G12" s="53">
        <v>1792273</v>
      </c>
      <c r="H12" s="53"/>
    </row>
    <row r="13" spans="1:8" ht="47.25" customHeight="1" x14ac:dyDescent="0.2">
      <c r="A13" s="46" t="s">
        <v>110</v>
      </c>
      <c r="B13" s="47"/>
      <c r="C13" s="53">
        <v>82534.23</v>
      </c>
      <c r="D13" s="54"/>
      <c r="E13" s="54">
        <v>0</v>
      </c>
      <c r="F13" s="54"/>
      <c r="G13" s="53">
        <v>88055.28</v>
      </c>
      <c r="H13" s="53"/>
    </row>
    <row r="14" spans="1:8" ht="33" customHeight="1" x14ac:dyDescent="0.2">
      <c r="A14" s="52" t="s">
        <v>5</v>
      </c>
      <c r="B14" s="52"/>
      <c r="C14" s="53">
        <v>35550</v>
      </c>
      <c r="D14" s="54"/>
      <c r="E14" s="53">
        <f>E12</f>
        <v>249562.41</v>
      </c>
      <c r="F14" s="54"/>
      <c r="G14" s="54">
        <v>0</v>
      </c>
      <c r="H14" s="54"/>
    </row>
    <row r="15" spans="1:8" ht="92.25" customHeight="1" x14ac:dyDescent="0.2">
      <c r="A15" s="52" t="s">
        <v>10</v>
      </c>
      <c r="B15" s="52"/>
      <c r="C15" s="53">
        <f>C10+C11-C14</f>
        <v>374301.26999999996</v>
      </c>
      <c r="D15" s="54"/>
      <c r="E15" s="54">
        <v>0</v>
      </c>
      <c r="F15" s="54"/>
      <c r="G15" s="53">
        <f>G10+G12-G14</f>
        <v>1792273</v>
      </c>
      <c r="H15" s="53"/>
    </row>
    <row r="16" spans="1:8" ht="13.5" customHeight="1" x14ac:dyDescent="0.2">
      <c r="A16" s="44"/>
      <c r="B16" s="44"/>
      <c r="C16" s="1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14"/>
      <c r="D18" s="14"/>
      <c r="E18" s="14"/>
      <c r="F18" s="14"/>
      <c r="G18" s="14"/>
      <c r="H18" s="14"/>
    </row>
    <row r="19" spans="1:8" ht="15.75" x14ac:dyDescent="0.2">
      <c r="A19" s="14"/>
      <c r="B19" s="14"/>
      <c r="C19" s="14"/>
      <c r="D19" s="14"/>
      <c r="E19" s="14"/>
      <c r="F19" s="14"/>
      <c r="G19" s="14"/>
      <c r="H19" s="14"/>
    </row>
    <row r="20" spans="1:8" ht="15.75" x14ac:dyDescent="0.2">
      <c r="A20" s="43"/>
      <c r="B20" s="43"/>
      <c r="C20" s="14"/>
      <c r="D20" s="14"/>
      <c r="E20" s="14"/>
      <c r="F20" s="14"/>
      <c r="G20" s="14"/>
      <c r="H20" s="14"/>
    </row>
    <row r="21" spans="1:8" ht="15.75" x14ac:dyDescent="0.2">
      <c r="A21" s="14"/>
      <c r="B21" s="14"/>
      <c r="C21" s="14"/>
      <c r="D21" s="14"/>
      <c r="E21" s="14"/>
      <c r="F21" s="14"/>
      <c r="G21" s="14"/>
      <c r="H21" s="14"/>
    </row>
    <row r="22" spans="1:8" ht="15.75" x14ac:dyDescent="0.2">
      <c r="A22" s="43"/>
      <c r="B22" s="43"/>
      <c r="C22" s="14"/>
      <c r="D22" s="14"/>
      <c r="E22" s="14"/>
      <c r="F22" s="14"/>
      <c r="G22" s="14"/>
      <c r="H22" s="14"/>
    </row>
    <row r="23" spans="1:8" ht="15.75" x14ac:dyDescent="0.2">
      <c r="A23" s="14"/>
      <c r="B23" s="14"/>
      <c r="C23" s="14"/>
      <c r="D23" s="14"/>
      <c r="E23" s="14"/>
      <c r="F23" s="14"/>
      <c r="G23" s="14"/>
      <c r="H23" s="14"/>
    </row>
    <row r="24" spans="1:8" ht="15.75" x14ac:dyDescent="0.2">
      <c r="A24" s="45" t="s">
        <v>9</v>
      </c>
      <c r="B24" s="45"/>
      <c r="C24" s="45"/>
      <c r="D24" s="45"/>
      <c r="E24" s="14"/>
      <c r="F24" s="14"/>
      <c r="G24" s="14"/>
      <c r="H24" s="14"/>
    </row>
    <row r="25" spans="1:8" ht="15.75" x14ac:dyDescent="0.2">
      <c r="A25" s="16"/>
      <c r="B25" s="16"/>
      <c r="C25" s="16"/>
      <c r="D25" s="16"/>
      <c r="E25" s="14"/>
      <c r="F25" s="14"/>
      <c r="G25" s="14"/>
      <c r="H25" s="14"/>
    </row>
    <row r="26" spans="1:8" ht="15.75" x14ac:dyDescent="0.2">
      <c r="A26" s="45" t="s">
        <v>30</v>
      </c>
      <c r="B26" s="45"/>
      <c r="C26" s="16"/>
      <c r="D26" s="16"/>
      <c r="E26" s="14"/>
      <c r="F26" s="14"/>
      <c r="G26" s="14"/>
      <c r="H26" s="14"/>
    </row>
  </sheetData>
  <mergeCells count="40">
    <mergeCell ref="A26:B26"/>
    <mergeCell ref="A16:B16"/>
    <mergeCell ref="A17:B17"/>
    <mergeCell ref="A18:B18"/>
    <mergeCell ref="A20:B20"/>
    <mergeCell ref="A22:B22"/>
    <mergeCell ref="A24:D24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F0"/>
  </sheetPr>
  <dimension ref="A1:O29"/>
  <sheetViews>
    <sheetView view="pageBreakPreview" topLeftCell="A7" zoomScale="90" zoomScaleNormal="100" zoomScaleSheetLayoutView="90" workbookViewId="0">
      <selection activeCell="G14" sqref="G14:H14"/>
    </sheetView>
  </sheetViews>
  <sheetFormatPr defaultRowHeight="12.75" x14ac:dyDescent="0.2"/>
  <cols>
    <col min="1" max="2" width="12.7109375" customWidth="1"/>
  </cols>
  <sheetData>
    <row r="1" spans="1:15" ht="15.75" x14ac:dyDescent="0.2">
      <c r="A1" s="42" t="s">
        <v>60</v>
      </c>
      <c r="B1" s="42"/>
      <c r="C1" s="42"/>
      <c r="D1" s="42"/>
      <c r="E1" s="42"/>
      <c r="F1" s="42"/>
      <c r="G1" s="42"/>
      <c r="H1" s="42"/>
    </row>
    <row r="2" spans="1:15" ht="15.75" x14ac:dyDescent="0.2">
      <c r="A2" s="43" t="s">
        <v>157</v>
      </c>
      <c r="B2" s="43"/>
      <c r="C2" s="43"/>
      <c r="D2" s="43"/>
      <c r="E2" s="43"/>
      <c r="F2" s="43"/>
      <c r="G2" s="43"/>
      <c r="H2" s="43"/>
    </row>
    <row r="3" spans="1:15" ht="15.75" x14ac:dyDescent="0.2">
      <c r="A3" s="42" t="s">
        <v>158</v>
      </c>
      <c r="B3" s="42"/>
      <c r="C3" s="42"/>
      <c r="D3" s="42"/>
      <c r="E3" s="42"/>
      <c r="F3" s="42"/>
      <c r="G3" s="42"/>
      <c r="H3" s="42"/>
    </row>
    <row r="4" spans="1:15" ht="15.75" x14ac:dyDescent="0.2">
      <c r="A4" s="26"/>
      <c r="B4" s="26"/>
      <c r="C4" s="26"/>
      <c r="D4" s="26"/>
      <c r="E4" s="26"/>
      <c r="F4" s="26"/>
      <c r="G4" s="26"/>
      <c r="H4" s="26"/>
    </row>
    <row r="5" spans="1:15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15" ht="15.75" x14ac:dyDescent="0.2">
      <c r="A6" s="26"/>
      <c r="B6" s="26"/>
      <c r="C6" s="26"/>
      <c r="D6" s="26"/>
      <c r="E6" s="26"/>
      <c r="F6" s="26"/>
      <c r="G6" s="26"/>
      <c r="H6" s="26"/>
    </row>
    <row r="7" spans="1:15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15" ht="15.75" x14ac:dyDescent="0.2">
      <c r="A8" s="26"/>
      <c r="B8" s="26"/>
      <c r="C8" s="26"/>
      <c r="D8" s="26"/>
      <c r="E8" s="26"/>
      <c r="F8" s="26"/>
      <c r="G8" s="26"/>
      <c r="H8" s="26"/>
    </row>
    <row r="9" spans="1:15" ht="54" customHeight="1" x14ac:dyDescent="0.5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  <c r="K9" s="81"/>
      <c r="L9" s="81"/>
      <c r="M9" s="81"/>
      <c r="N9" s="81"/>
      <c r="O9" s="81"/>
    </row>
    <row r="10" spans="1:15" ht="29.25" customHeight="1" x14ac:dyDescent="0.2">
      <c r="A10" s="46" t="s">
        <v>22</v>
      </c>
      <c r="B10" s="47"/>
      <c r="C10" s="77">
        <v>-190568.32000000001</v>
      </c>
      <c r="D10" s="62"/>
      <c r="E10" s="61">
        <v>0</v>
      </c>
      <c r="F10" s="62"/>
      <c r="G10" s="77">
        <v>790077.02</v>
      </c>
      <c r="H10" s="80"/>
    </row>
    <row r="11" spans="1:15" ht="15.75" x14ac:dyDescent="0.2">
      <c r="A11" s="52" t="s">
        <v>3</v>
      </c>
      <c r="B11" s="52"/>
      <c r="C11" s="53">
        <v>132897.16</v>
      </c>
      <c r="D11" s="54"/>
      <c r="E11" s="53">
        <v>527051.87</v>
      </c>
      <c r="F11" s="54"/>
      <c r="G11" s="53">
        <v>579544</v>
      </c>
      <c r="H11" s="53"/>
    </row>
    <row r="12" spans="1:15" ht="15.75" x14ac:dyDescent="0.2">
      <c r="A12" s="52" t="s">
        <v>4</v>
      </c>
      <c r="B12" s="52"/>
      <c r="C12" s="53">
        <v>125722.03</v>
      </c>
      <c r="D12" s="54"/>
      <c r="E12" s="53">
        <f>E11</f>
        <v>527051.87</v>
      </c>
      <c r="F12" s="54"/>
      <c r="G12" s="53">
        <v>593146</v>
      </c>
      <c r="H12" s="53"/>
    </row>
    <row r="13" spans="1:15" ht="47.25" customHeight="1" x14ac:dyDescent="0.2">
      <c r="A13" s="46" t="s">
        <v>110</v>
      </c>
      <c r="B13" s="47"/>
      <c r="C13" s="53">
        <v>353055.17</v>
      </c>
      <c r="D13" s="54"/>
      <c r="E13" s="54">
        <v>0</v>
      </c>
      <c r="F13" s="54"/>
      <c r="G13" s="53">
        <v>354594.69</v>
      </c>
      <c r="H13" s="53"/>
    </row>
    <row r="14" spans="1:15" ht="33" customHeight="1" x14ac:dyDescent="0.2">
      <c r="A14" s="52" t="s">
        <v>5</v>
      </c>
      <c r="B14" s="52"/>
      <c r="C14" s="53">
        <v>76631</v>
      </c>
      <c r="D14" s="54"/>
      <c r="E14" s="53">
        <f>E12</f>
        <v>527051.87</v>
      </c>
      <c r="F14" s="54"/>
      <c r="G14" s="53">
        <v>0</v>
      </c>
      <c r="H14" s="53"/>
    </row>
    <row r="15" spans="1:15" ht="92.25" customHeight="1" x14ac:dyDescent="0.2">
      <c r="A15" s="52" t="s">
        <v>10</v>
      </c>
      <c r="B15" s="52"/>
      <c r="C15" s="53">
        <f>C10+C11-C14</f>
        <v>-134302.16</v>
      </c>
      <c r="D15" s="54"/>
      <c r="E15" s="54">
        <v>0</v>
      </c>
      <c r="F15" s="54"/>
      <c r="G15" s="53">
        <f>G10+G12-G14</f>
        <v>1383223.02</v>
      </c>
      <c r="H15" s="53"/>
    </row>
    <row r="16" spans="1:15" ht="13.5" customHeight="1" x14ac:dyDescent="0.2">
      <c r="A16" s="44"/>
      <c r="B16" s="44"/>
      <c r="C16" s="24"/>
      <c r="D16" s="26"/>
      <c r="E16" s="26"/>
      <c r="F16" s="26"/>
      <c r="G16" s="26"/>
      <c r="H16" s="26"/>
    </row>
    <row r="17" spans="1:8" ht="12.75" customHeight="1" x14ac:dyDescent="0.2">
      <c r="A17" s="44"/>
      <c r="B17" s="44"/>
      <c r="C17" s="24"/>
      <c r="D17" s="26"/>
      <c r="E17" s="26"/>
      <c r="F17" s="26"/>
      <c r="G17" s="26"/>
      <c r="H17" s="26"/>
    </row>
    <row r="18" spans="1:8" ht="15.75" x14ac:dyDescent="0.2">
      <c r="A18" s="45" t="s">
        <v>8</v>
      </c>
      <c r="B18" s="45"/>
      <c r="C18" s="25"/>
      <c r="D18" s="27"/>
      <c r="E18" s="26"/>
      <c r="F18" s="26"/>
      <c r="G18" s="26"/>
      <c r="H18" s="26"/>
    </row>
    <row r="19" spans="1:8" ht="15.75" x14ac:dyDescent="0.2">
      <c r="A19" s="27"/>
      <c r="B19" s="27"/>
      <c r="C19" s="27"/>
      <c r="D19" s="27"/>
      <c r="E19" s="26"/>
      <c r="F19" s="26"/>
      <c r="G19" s="26"/>
      <c r="H19" s="26"/>
    </row>
    <row r="20" spans="1:8" ht="15.75" x14ac:dyDescent="0.2">
      <c r="A20" s="45"/>
      <c r="B20" s="45"/>
      <c r="C20" s="27"/>
      <c r="D20" s="27"/>
      <c r="E20" s="26"/>
      <c r="F20" s="26"/>
      <c r="G20" s="26"/>
      <c r="H20" s="26"/>
    </row>
    <row r="21" spans="1:8" ht="15.75" x14ac:dyDescent="0.2">
      <c r="A21" s="27"/>
      <c r="B21" s="27"/>
      <c r="C21" s="27"/>
      <c r="D21" s="27"/>
      <c r="E21" s="26"/>
      <c r="F21" s="26"/>
      <c r="G21" s="26"/>
      <c r="H21" s="26"/>
    </row>
    <row r="22" spans="1:8" ht="15.75" x14ac:dyDescent="0.2">
      <c r="A22" s="45"/>
      <c r="B22" s="45"/>
      <c r="C22" s="27"/>
      <c r="D22" s="27"/>
      <c r="E22" s="26"/>
      <c r="F22" s="26"/>
      <c r="G22" s="26"/>
      <c r="H22" s="26"/>
    </row>
    <row r="23" spans="1:8" ht="15.75" x14ac:dyDescent="0.2">
      <c r="A23" s="27"/>
      <c r="B23" s="27"/>
      <c r="C23" s="27"/>
      <c r="D23" s="27"/>
      <c r="E23" s="26"/>
      <c r="F23" s="26"/>
      <c r="G23" s="26"/>
      <c r="H23" s="26"/>
    </row>
    <row r="24" spans="1:8" ht="15.75" x14ac:dyDescent="0.2">
      <c r="A24" s="45" t="s">
        <v>9</v>
      </c>
      <c r="B24" s="45"/>
      <c r="C24" s="45"/>
      <c r="D24" s="45"/>
      <c r="E24" s="26"/>
      <c r="F24" s="26"/>
      <c r="G24" s="26"/>
      <c r="H24" s="26"/>
    </row>
    <row r="25" spans="1:8" ht="15.75" x14ac:dyDescent="0.2">
      <c r="A25" s="27"/>
      <c r="B25" s="27"/>
      <c r="C25" s="27"/>
      <c r="D25" s="27"/>
      <c r="E25" s="26"/>
      <c r="F25" s="26"/>
      <c r="G25" s="26"/>
      <c r="H25" s="26"/>
    </row>
    <row r="26" spans="1:8" ht="15.75" x14ac:dyDescent="0.2">
      <c r="A26" s="45" t="s">
        <v>29</v>
      </c>
      <c r="B26" s="45"/>
      <c r="C26" s="27"/>
      <c r="D26" s="27"/>
      <c r="E26" s="26"/>
      <c r="F26" s="26"/>
      <c r="G26" s="26"/>
      <c r="H26" s="26"/>
    </row>
    <row r="27" spans="1:8" ht="15.75" x14ac:dyDescent="0.2">
      <c r="A27" s="26"/>
      <c r="B27" s="26"/>
      <c r="C27" s="26"/>
      <c r="D27" s="26"/>
      <c r="E27" s="26"/>
      <c r="F27" s="26"/>
      <c r="G27" s="26"/>
      <c r="H27" s="26"/>
    </row>
    <row r="28" spans="1:8" ht="15.75" x14ac:dyDescent="0.2">
      <c r="A28" s="43"/>
      <c r="B28" s="43"/>
      <c r="C28" s="43"/>
      <c r="D28" s="43"/>
      <c r="E28" s="43"/>
      <c r="F28" s="43"/>
      <c r="G28" s="43"/>
      <c r="H28" s="26"/>
    </row>
    <row r="29" spans="1:8" x14ac:dyDescent="0.2">
      <c r="A29" s="90"/>
      <c r="B29" s="90"/>
      <c r="C29" s="90"/>
      <c r="D29" s="90"/>
      <c r="E29" s="90"/>
      <c r="F29" s="90"/>
      <c r="G29" s="90"/>
    </row>
  </sheetData>
  <mergeCells count="43">
    <mergeCell ref="A26:B26"/>
    <mergeCell ref="A28:G28"/>
    <mergeCell ref="A29:G29"/>
    <mergeCell ref="A16:B16"/>
    <mergeCell ref="A17:B17"/>
    <mergeCell ref="A18:B18"/>
    <mergeCell ref="A20:B20"/>
    <mergeCell ref="A22:B22"/>
    <mergeCell ref="A24:D24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K9:O9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F0"/>
  </sheetPr>
  <dimension ref="A1:H30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61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159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6"/>
      <c r="B4" s="26"/>
      <c r="C4" s="26"/>
      <c r="D4" s="26"/>
      <c r="E4" s="26"/>
      <c r="F4" s="26"/>
      <c r="G4" s="26"/>
      <c r="H4" s="26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6"/>
      <c r="B6" s="26"/>
      <c r="C6" s="26"/>
      <c r="D6" s="26"/>
      <c r="E6" s="26"/>
      <c r="F6" s="26"/>
      <c r="G6" s="26"/>
      <c r="H6" s="26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6"/>
      <c r="B8" s="26"/>
      <c r="C8" s="26"/>
      <c r="D8" s="26"/>
      <c r="E8" s="26"/>
      <c r="F8" s="26"/>
      <c r="G8" s="26"/>
      <c r="H8" s="26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" customHeight="1" x14ac:dyDescent="0.2">
      <c r="A10" s="46" t="s">
        <v>22</v>
      </c>
      <c r="B10" s="47"/>
      <c r="C10" s="77">
        <v>370242.31</v>
      </c>
      <c r="D10" s="80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3">
        <v>74300.81</v>
      </c>
      <c r="D11" s="54"/>
      <c r="E11" s="57">
        <v>180650.05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3">
        <v>46838.79</v>
      </c>
      <c r="D12" s="54"/>
      <c r="E12" s="57">
        <f>E11</f>
        <v>180650.05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3">
        <v>129255.6</v>
      </c>
      <c r="D13" s="54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3">
        <v>465534.08</v>
      </c>
      <c r="D14" s="54"/>
      <c r="E14" s="57">
        <f>E12</f>
        <v>180650.05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-20990.960000000021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4"/>
      <c r="D16" s="26"/>
      <c r="E16" s="26"/>
      <c r="F16" s="26"/>
      <c r="G16" s="26"/>
      <c r="H16" s="26"/>
    </row>
    <row r="17" spans="1:8" ht="56.25" customHeight="1" x14ac:dyDescent="0.2">
      <c r="A17" s="58"/>
      <c r="B17" s="58"/>
      <c r="C17" s="58"/>
      <c r="D17" s="58"/>
      <c r="E17" s="58"/>
      <c r="F17" s="58"/>
      <c r="G17" s="58"/>
      <c r="H17" s="58"/>
    </row>
    <row r="18" spans="1:8" ht="13.5" customHeight="1" x14ac:dyDescent="0.2">
      <c r="A18" s="33"/>
      <c r="B18" s="33"/>
      <c r="C18" s="33"/>
      <c r="D18" s="33"/>
      <c r="E18" s="28"/>
      <c r="F18" s="28"/>
      <c r="G18" s="28"/>
      <c r="H18" s="28"/>
    </row>
    <row r="19" spans="1:8" ht="15.75" x14ac:dyDescent="0.2">
      <c r="A19" s="45" t="s">
        <v>8</v>
      </c>
      <c r="B19" s="45"/>
      <c r="C19" s="25"/>
      <c r="D19" s="27"/>
      <c r="E19" s="26"/>
      <c r="F19" s="26"/>
      <c r="G19" s="26"/>
      <c r="H19" s="26"/>
    </row>
    <row r="20" spans="1:8" ht="15.75" x14ac:dyDescent="0.2">
      <c r="A20" s="27"/>
      <c r="B20" s="27"/>
      <c r="C20" s="27"/>
      <c r="D20" s="27"/>
      <c r="E20" s="26"/>
      <c r="F20" s="26"/>
      <c r="G20" s="26"/>
      <c r="H20" s="26"/>
    </row>
    <row r="21" spans="1:8" ht="15.75" x14ac:dyDescent="0.2">
      <c r="A21" s="45" t="s">
        <v>9</v>
      </c>
      <c r="B21" s="45"/>
      <c r="C21" s="45"/>
      <c r="D21" s="45"/>
      <c r="E21" s="26"/>
      <c r="F21" s="26"/>
      <c r="G21" s="26"/>
      <c r="H21" s="26"/>
    </row>
    <row r="22" spans="1:8" ht="15.75" x14ac:dyDescent="0.2">
      <c r="A22" s="27"/>
      <c r="B22" s="27"/>
      <c r="C22" s="27"/>
      <c r="D22" s="27"/>
      <c r="E22" s="26"/>
      <c r="F22" s="26"/>
      <c r="G22" s="26"/>
      <c r="H22" s="26"/>
    </row>
    <row r="23" spans="1:8" ht="15.75" x14ac:dyDescent="0.2">
      <c r="A23" s="45" t="s">
        <v>27</v>
      </c>
      <c r="B23" s="45"/>
      <c r="C23" s="27"/>
      <c r="D23" s="27"/>
      <c r="E23" s="26"/>
      <c r="F23" s="26"/>
      <c r="G23" s="26"/>
      <c r="H23" s="26"/>
    </row>
    <row r="24" spans="1:8" ht="15.75" x14ac:dyDescent="0.2">
      <c r="A24" s="26"/>
      <c r="B24" s="26"/>
      <c r="C24" s="26"/>
      <c r="D24" s="26"/>
      <c r="E24" s="26"/>
      <c r="F24" s="26"/>
      <c r="G24" s="26"/>
      <c r="H24" s="26"/>
    </row>
    <row r="25" spans="1:8" x14ac:dyDescent="0.2">
      <c r="A25" s="90"/>
      <c r="B25" s="90"/>
      <c r="C25" s="90"/>
      <c r="D25" s="90"/>
      <c r="E25" s="90"/>
      <c r="F25" s="90"/>
      <c r="G25" s="90"/>
      <c r="H25" s="90"/>
    </row>
    <row r="26" spans="1:8" x14ac:dyDescent="0.2">
      <c r="A26" s="92"/>
      <c r="B26" s="92"/>
      <c r="C26" s="92"/>
      <c r="D26" s="92"/>
      <c r="E26" s="7"/>
    </row>
    <row r="27" spans="1:8" x14ac:dyDescent="0.2">
      <c r="A27" s="92"/>
      <c r="B27" s="92"/>
      <c r="C27" s="92"/>
      <c r="D27" s="92"/>
      <c r="E27" s="7"/>
    </row>
    <row r="28" spans="1:8" ht="27" customHeight="1" x14ac:dyDescent="0.2">
      <c r="A28" s="91"/>
      <c r="B28" s="91"/>
      <c r="C28" s="91"/>
      <c r="D28" s="91"/>
      <c r="E28" s="8"/>
      <c r="F28" s="2"/>
    </row>
    <row r="29" spans="1:8" x14ac:dyDescent="0.2">
      <c r="A29" s="92"/>
      <c r="B29" s="92"/>
      <c r="C29" s="92"/>
      <c r="D29" s="92"/>
      <c r="E29" s="7"/>
    </row>
    <row r="30" spans="1:8" x14ac:dyDescent="0.2">
      <c r="A30" s="93"/>
      <c r="B30" s="93"/>
      <c r="C30" s="93"/>
      <c r="D30" s="93"/>
      <c r="E30" s="9"/>
      <c r="F30" s="2"/>
    </row>
  </sheetData>
  <mergeCells count="44">
    <mergeCell ref="A25:H25"/>
    <mergeCell ref="A16:B16"/>
    <mergeCell ref="A17:H17"/>
    <mergeCell ref="A19:B19"/>
    <mergeCell ref="A21:D21"/>
    <mergeCell ref="A23:B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  <mergeCell ref="A28:D28"/>
    <mergeCell ref="A29:D29"/>
    <mergeCell ref="A27:D27"/>
    <mergeCell ref="A30:D30"/>
    <mergeCell ref="A26:D26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F0"/>
  </sheetPr>
  <dimension ref="A1:H28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62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115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6"/>
      <c r="B4" s="26"/>
      <c r="C4" s="26"/>
      <c r="D4" s="26"/>
      <c r="E4" s="26"/>
      <c r="F4" s="26"/>
      <c r="G4" s="26"/>
      <c r="H4" s="26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6"/>
      <c r="B6" s="26"/>
      <c r="C6" s="26"/>
      <c r="D6" s="26"/>
      <c r="E6" s="26"/>
      <c r="F6" s="26"/>
      <c r="G6" s="26"/>
      <c r="H6" s="26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6"/>
      <c r="B8" s="26"/>
      <c r="C8" s="26"/>
      <c r="D8" s="26"/>
      <c r="E8" s="26"/>
      <c r="F8" s="26"/>
      <c r="G8" s="26"/>
      <c r="H8" s="26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1.5" customHeight="1" x14ac:dyDescent="0.2">
      <c r="A10" s="94" t="s">
        <v>22</v>
      </c>
      <c r="B10" s="95"/>
      <c r="C10" s="48">
        <v>-996707.55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242092.06</v>
      </c>
      <c r="D11" s="55"/>
      <c r="E11" s="57">
        <v>623462.18999999994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349796.87</v>
      </c>
      <c r="D12" s="55"/>
      <c r="E12" s="57">
        <f>E11</f>
        <v>623462.18999999994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194184.38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339911</v>
      </c>
      <c r="D14" s="55"/>
      <c r="E14" s="57">
        <f>E12</f>
        <v>623462.18999999994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-1094526.49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4"/>
      <c r="D16" s="26"/>
      <c r="E16" s="26"/>
      <c r="F16" s="26"/>
      <c r="G16" s="26"/>
      <c r="H16" s="26"/>
    </row>
    <row r="17" spans="1:8" ht="12.75" customHeight="1" x14ac:dyDescent="0.2">
      <c r="A17" s="44"/>
      <c r="B17" s="44"/>
      <c r="C17" s="24"/>
      <c r="D17" s="26"/>
      <c r="E17" s="26"/>
      <c r="F17" s="26"/>
      <c r="G17" s="26"/>
      <c r="H17" s="26"/>
    </row>
    <row r="18" spans="1:8" ht="15.75" x14ac:dyDescent="0.2">
      <c r="A18" s="43" t="s">
        <v>8</v>
      </c>
      <c r="B18" s="43"/>
      <c r="C18" s="32"/>
      <c r="D18" s="26"/>
      <c r="E18" s="26"/>
      <c r="F18" s="26"/>
      <c r="G18" s="26"/>
      <c r="H18" s="26"/>
    </row>
    <row r="19" spans="1:8" ht="15.75" x14ac:dyDescent="0.2">
      <c r="A19" s="26"/>
      <c r="B19" s="26"/>
      <c r="C19" s="26"/>
      <c r="D19" s="26"/>
      <c r="E19" s="26"/>
      <c r="F19" s="26"/>
      <c r="G19" s="26"/>
      <c r="H19" s="26"/>
    </row>
    <row r="20" spans="1:8" ht="15.75" x14ac:dyDescent="0.2">
      <c r="A20" s="26"/>
      <c r="B20" s="26"/>
      <c r="C20" s="26"/>
      <c r="D20" s="26"/>
      <c r="E20" s="26"/>
      <c r="F20" s="26"/>
      <c r="G20" s="26"/>
      <c r="H20" s="26"/>
    </row>
    <row r="21" spans="1:8" ht="15.75" x14ac:dyDescent="0.2">
      <c r="A21" s="43"/>
      <c r="B21" s="43"/>
      <c r="C21" s="26"/>
      <c r="D21" s="26"/>
      <c r="E21" s="26"/>
      <c r="F21" s="26"/>
      <c r="G21" s="26"/>
      <c r="H21" s="26"/>
    </row>
    <row r="22" spans="1:8" ht="15.75" x14ac:dyDescent="0.2">
      <c r="A22" s="26"/>
      <c r="B22" s="26"/>
      <c r="C22" s="26"/>
      <c r="D22" s="26"/>
      <c r="E22" s="26"/>
      <c r="F22" s="26"/>
      <c r="G22" s="26"/>
      <c r="H22" s="26"/>
    </row>
    <row r="23" spans="1:8" ht="15.75" x14ac:dyDescent="0.2">
      <c r="A23" s="43" t="s">
        <v>9</v>
      </c>
      <c r="B23" s="43"/>
      <c r="C23" s="43"/>
      <c r="D23" s="43"/>
      <c r="E23" s="26"/>
      <c r="F23" s="26"/>
      <c r="G23" s="26"/>
      <c r="H23" s="26"/>
    </row>
    <row r="24" spans="1:8" ht="15.75" x14ac:dyDescent="0.2">
      <c r="A24" s="26"/>
      <c r="B24" s="26"/>
      <c r="C24" s="26"/>
      <c r="D24" s="26"/>
      <c r="E24" s="26"/>
      <c r="F24" s="26"/>
      <c r="G24" s="26"/>
      <c r="H24" s="26"/>
    </row>
    <row r="25" spans="1:8" ht="15.75" x14ac:dyDescent="0.2">
      <c r="A25" s="43" t="s">
        <v>27</v>
      </c>
      <c r="B25" s="43"/>
      <c r="C25" s="26"/>
      <c r="D25" s="26"/>
      <c r="E25" s="26"/>
      <c r="F25" s="26"/>
      <c r="G25" s="26"/>
      <c r="H25" s="26"/>
    </row>
    <row r="26" spans="1:8" ht="15.75" x14ac:dyDescent="0.2">
      <c r="A26" s="26"/>
      <c r="B26" s="26"/>
      <c r="C26" s="26"/>
      <c r="D26" s="26"/>
      <c r="E26" s="26"/>
      <c r="F26" s="26"/>
      <c r="G26" s="26"/>
      <c r="H26" s="26"/>
    </row>
    <row r="27" spans="1:8" x14ac:dyDescent="0.2">
      <c r="A27" s="90"/>
      <c r="B27" s="90"/>
      <c r="C27" s="90"/>
      <c r="D27" s="90"/>
      <c r="E27" s="90"/>
      <c r="F27" s="90"/>
      <c r="G27" s="90"/>
    </row>
    <row r="28" spans="1:8" x14ac:dyDescent="0.2">
      <c r="A28" s="90"/>
      <c r="B28" s="90"/>
      <c r="C28" s="90"/>
      <c r="D28" s="90"/>
      <c r="E28" s="90"/>
      <c r="F28" s="90"/>
      <c r="G28" s="90"/>
    </row>
  </sheetData>
  <mergeCells count="41">
    <mergeCell ref="A27:G27"/>
    <mergeCell ref="A28:G28"/>
    <mergeCell ref="A16:B16"/>
    <mergeCell ref="A17:B17"/>
    <mergeCell ref="A18:B18"/>
    <mergeCell ref="A21:B21"/>
    <mergeCell ref="A23:D23"/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F0"/>
  </sheetPr>
  <dimension ref="A1:H28"/>
  <sheetViews>
    <sheetView tabSelected="1" view="pageBreakPreview" zoomScale="90" zoomScaleNormal="100" zoomScaleSheetLayoutView="90" workbookViewId="0">
      <selection activeCell="C15" sqref="C15:D15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63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108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6"/>
      <c r="B4" s="26"/>
      <c r="C4" s="26"/>
      <c r="D4" s="26"/>
      <c r="E4" s="26"/>
      <c r="F4" s="26"/>
      <c r="G4" s="26"/>
      <c r="H4" s="26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6"/>
      <c r="B6" s="26"/>
      <c r="C6" s="26"/>
      <c r="D6" s="26"/>
      <c r="E6" s="26"/>
      <c r="F6" s="26"/>
      <c r="G6" s="26"/>
      <c r="H6" s="26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6"/>
      <c r="B8" s="26"/>
      <c r="C8" s="26"/>
      <c r="D8" s="26"/>
      <c r="E8" s="26"/>
      <c r="F8" s="26"/>
      <c r="G8" s="26"/>
      <c r="H8" s="26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51</v>
      </c>
      <c r="B10" s="47"/>
      <c r="C10" s="48">
        <v>-50950.73</v>
      </c>
      <c r="D10" s="51"/>
      <c r="E10" s="50">
        <v>0</v>
      </c>
      <c r="F10" s="51"/>
      <c r="G10" s="48">
        <v>1967836.1</v>
      </c>
      <c r="H10" s="49"/>
    </row>
    <row r="11" spans="1:8" ht="15.75" x14ac:dyDescent="0.2">
      <c r="A11" s="52" t="s">
        <v>3</v>
      </c>
      <c r="B11" s="52"/>
      <c r="C11" s="57">
        <v>246885</v>
      </c>
      <c r="D11" s="55"/>
      <c r="E11" s="57">
        <v>414122.3</v>
      </c>
      <c r="F11" s="55"/>
      <c r="G11" s="57">
        <v>574136</v>
      </c>
      <c r="H11" s="57"/>
    </row>
    <row r="12" spans="1:8" ht="15.75" x14ac:dyDescent="0.2">
      <c r="A12" s="52" t="s">
        <v>4</v>
      </c>
      <c r="B12" s="52"/>
      <c r="C12" s="57">
        <v>195548.94</v>
      </c>
      <c r="D12" s="55"/>
      <c r="E12" s="57">
        <f>E11</f>
        <v>414122.3</v>
      </c>
      <c r="F12" s="55"/>
      <c r="G12" s="53">
        <v>554877</v>
      </c>
      <c r="H12" s="53"/>
    </row>
    <row r="13" spans="1:8" ht="47.25" customHeight="1" x14ac:dyDescent="0.2">
      <c r="A13" s="46" t="s">
        <v>110</v>
      </c>
      <c r="B13" s="47"/>
      <c r="C13" s="57">
        <v>292382.03999999998</v>
      </c>
      <c r="D13" s="55"/>
      <c r="E13" s="55">
        <v>0</v>
      </c>
      <c r="F13" s="55"/>
      <c r="G13" s="57">
        <v>233486.75</v>
      </c>
      <c r="H13" s="57"/>
    </row>
    <row r="14" spans="1:8" ht="33" customHeight="1" x14ac:dyDescent="0.2">
      <c r="A14" s="52" t="s">
        <v>5</v>
      </c>
      <c r="B14" s="52"/>
      <c r="C14" s="57">
        <v>90377</v>
      </c>
      <c r="D14" s="55"/>
      <c r="E14" s="57">
        <f>E11</f>
        <v>414122.3</v>
      </c>
      <c r="F14" s="55"/>
      <c r="G14" s="57">
        <v>0</v>
      </c>
      <c r="H14" s="57"/>
    </row>
    <row r="15" spans="1:8" ht="92.25" customHeight="1" x14ac:dyDescent="0.2">
      <c r="A15" s="52" t="s">
        <v>10</v>
      </c>
      <c r="B15" s="52"/>
      <c r="C15" s="57">
        <f>C10+C11-C14</f>
        <v>105557.26999999999</v>
      </c>
      <c r="D15" s="55"/>
      <c r="E15" s="55">
        <v>0</v>
      </c>
      <c r="F15" s="55"/>
      <c r="G15" s="57">
        <f>G10+G12-G14</f>
        <v>2522713.1</v>
      </c>
      <c r="H15" s="57"/>
    </row>
    <row r="16" spans="1:8" ht="13.5" customHeight="1" x14ac:dyDescent="0.2">
      <c r="A16" s="44"/>
      <c r="B16" s="44"/>
      <c r="C16" s="26"/>
      <c r="D16" s="26"/>
      <c r="E16" s="26"/>
      <c r="F16" s="26"/>
      <c r="G16" s="26"/>
      <c r="H16" s="26"/>
    </row>
    <row r="17" spans="1:8" ht="12.75" customHeight="1" x14ac:dyDescent="0.2">
      <c r="A17" s="44"/>
      <c r="B17" s="44"/>
      <c r="C17" s="26"/>
      <c r="D17" s="26"/>
      <c r="E17" s="26"/>
      <c r="F17" s="26"/>
      <c r="G17" s="26"/>
      <c r="H17" s="26"/>
    </row>
    <row r="18" spans="1:8" ht="15.75" x14ac:dyDescent="0.2">
      <c r="A18" s="45" t="s">
        <v>8</v>
      </c>
      <c r="B18" s="45"/>
      <c r="C18" s="27"/>
      <c r="D18" s="27"/>
      <c r="E18" s="26"/>
      <c r="F18" s="26"/>
      <c r="G18" s="26"/>
      <c r="H18" s="26"/>
    </row>
    <row r="19" spans="1:8" ht="15.75" x14ac:dyDescent="0.2">
      <c r="A19" s="27"/>
      <c r="B19" s="27"/>
      <c r="C19" s="27"/>
      <c r="D19" s="27"/>
      <c r="E19" s="26"/>
      <c r="F19" s="26"/>
      <c r="G19" s="26"/>
      <c r="H19" s="26"/>
    </row>
    <row r="20" spans="1:8" ht="15.75" x14ac:dyDescent="0.2">
      <c r="A20" s="27"/>
      <c r="B20" s="27"/>
      <c r="C20" s="27"/>
      <c r="D20" s="27"/>
      <c r="E20" s="26"/>
      <c r="F20" s="26"/>
      <c r="G20" s="26"/>
      <c r="H20" s="26"/>
    </row>
    <row r="21" spans="1:8" ht="15.75" x14ac:dyDescent="0.2">
      <c r="A21" s="45"/>
      <c r="B21" s="45"/>
      <c r="C21" s="27"/>
      <c r="D21" s="27"/>
      <c r="E21" s="26"/>
      <c r="F21" s="26"/>
      <c r="G21" s="26"/>
      <c r="H21" s="26"/>
    </row>
    <row r="22" spans="1:8" ht="15.75" x14ac:dyDescent="0.2">
      <c r="A22" s="27"/>
      <c r="B22" s="27"/>
      <c r="C22" s="27"/>
      <c r="D22" s="27"/>
      <c r="E22" s="26"/>
      <c r="F22" s="26"/>
      <c r="G22" s="26"/>
      <c r="H22" s="26"/>
    </row>
    <row r="23" spans="1:8" ht="15.75" x14ac:dyDescent="0.2">
      <c r="A23" s="45" t="s">
        <v>9</v>
      </c>
      <c r="B23" s="45"/>
      <c r="C23" s="45"/>
      <c r="D23" s="45"/>
      <c r="E23" s="26"/>
      <c r="F23" s="26"/>
      <c r="G23" s="26"/>
      <c r="H23" s="26"/>
    </row>
    <row r="24" spans="1:8" ht="15.75" x14ac:dyDescent="0.2">
      <c r="A24" s="27"/>
      <c r="B24" s="27"/>
      <c r="C24" s="27"/>
      <c r="D24" s="27"/>
      <c r="E24" s="26"/>
      <c r="F24" s="26"/>
      <c r="G24" s="26"/>
      <c r="H24" s="26"/>
    </row>
    <row r="25" spans="1:8" ht="15.75" x14ac:dyDescent="0.2">
      <c r="A25" s="45" t="s">
        <v>27</v>
      </c>
      <c r="B25" s="45"/>
      <c r="C25" s="27"/>
      <c r="D25" s="27"/>
      <c r="E25" s="26"/>
      <c r="F25" s="26"/>
      <c r="G25" s="26"/>
      <c r="H25" s="26"/>
    </row>
    <row r="26" spans="1:8" x14ac:dyDescent="0.2">
      <c r="A26" s="30"/>
      <c r="B26" s="30"/>
      <c r="C26" s="30"/>
      <c r="D26" s="30"/>
    </row>
    <row r="27" spans="1:8" x14ac:dyDescent="0.2">
      <c r="A27" s="90"/>
      <c r="B27" s="90"/>
      <c r="C27" s="90"/>
      <c r="D27" s="90"/>
      <c r="E27" s="90"/>
      <c r="F27" s="90"/>
      <c r="G27" s="90"/>
    </row>
    <row r="28" spans="1:8" x14ac:dyDescent="0.2">
      <c r="A28" s="90"/>
      <c r="B28" s="90"/>
      <c r="C28" s="90"/>
      <c r="D28" s="90"/>
      <c r="E28" s="90"/>
      <c r="F28" s="90"/>
      <c r="G28" s="90"/>
    </row>
  </sheetData>
  <mergeCells count="41">
    <mergeCell ref="A27:G27"/>
    <mergeCell ref="A28:G28"/>
    <mergeCell ref="A16:B16"/>
    <mergeCell ref="A17:B17"/>
    <mergeCell ref="A18:B18"/>
    <mergeCell ref="A21:B21"/>
    <mergeCell ref="A23:D23"/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64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160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6"/>
      <c r="B4" s="26"/>
      <c r="C4" s="26"/>
      <c r="D4" s="26"/>
      <c r="E4" s="26"/>
      <c r="F4" s="26"/>
      <c r="G4" s="26"/>
      <c r="H4" s="26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6"/>
      <c r="B6" s="26"/>
      <c r="C6" s="26"/>
      <c r="D6" s="26"/>
      <c r="E6" s="26"/>
      <c r="F6" s="26"/>
      <c r="G6" s="26"/>
      <c r="H6" s="26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6"/>
      <c r="B8" s="26"/>
      <c r="C8" s="26"/>
      <c r="D8" s="26"/>
      <c r="E8" s="26"/>
      <c r="F8" s="26"/>
      <c r="G8" s="26"/>
      <c r="H8" s="26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51</v>
      </c>
      <c r="B10" s="47"/>
      <c r="C10" s="77">
        <v>-147307.31</v>
      </c>
      <c r="D10" s="80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3">
        <v>205901.48</v>
      </c>
      <c r="D11" s="54"/>
      <c r="E11" s="57">
        <v>557513.56000000006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3">
        <v>193091.15</v>
      </c>
      <c r="D12" s="54"/>
      <c r="E12" s="57">
        <f>E11</f>
        <v>557513.56000000006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3">
        <v>249674.68</v>
      </c>
      <c r="D13" s="54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3">
        <v>88235</v>
      </c>
      <c r="D14" s="54"/>
      <c r="E14" s="57">
        <f>E12</f>
        <v>557513.56000000006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-29640.829999999987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6"/>
      <c r="D16" s="26"/>
      <c r="E16" s="26"/>
      <c r="F16" s="26"/>
      <c r="G16" s="26"/>
      <c r="H16" s="26"/>
    </row>
    <row r="17" spans="1:8" ht="12.75" customHeight="1" x14ac:dyDescent="0.2">
      <c r="A17" s="44"/>
      <c r="B17" s="44"/>
      <c r="C17" s="26"/>
      <c r="D17" s="26"/>
      <c r="E17" s="26"/>
      <c r="F17" s="26"/>
      <c r="G17" s="26"/>
      <c r="H17" s="26"/>
    </row>
    <row r="18" spans="1:8" ht="15.75" x14ac:dyDescent="0.2">
      <c r="A18" s="45" t="s">
        <v>8</v>
      </c>
      <c r="B18" s="45"/>
      <c r="C18" s="27"/>
      <c r="D18" s="27"/>
      <c r="E18" s="26"/>
      <c r="F18" s="26"/>
      <c r="G18" s="26"/>
      <c r="H18" s="26"/>
    </row>
    <row r="19" spans="1:8" ht="15.75" x14ac:dyDescent="0.2">
      <c r="A19" s="27"/>
      <c r="B19" s="27"/>
      <c r="C19" s="27"/>
      <c r="D19" s="27"/>
      <c r="E19" s="26"/>
      <c r="F19" s="26"/>
      <c r="G19" s="26"/>
      <c r="H19" s="26"/>
    </row>
    <row r="20" spans="1:8" ht="15.75" x14ac:dyDescent="0.2">
      <c r="A20" s="27"/>
      <c r="B20" s="27"/>
      <c r="C20" s="27"/>
      <c r="D20" s="27"/>
      <c r="E20" s="26"/>
      <c r="F20" s="26"/>
      <c r="G20" s="26"/>
      <c r="H20" s="26"/>
    </row>
    <row r="21" spans="1:8" ht="15.75" x14ac:dyDescent="0.2">
      <c r="A21" s="45"/>
      <c r="B21" s="45"/>
      <c r="C21" s="27"/>
      <c r="D21" s="27"/>
      <c r="E21" s="26"/>
      <c r="F21" s="26"/>
      <c r="G21" s="26"/>
      <c r="H21" s="26"/>
    </row>
    <row r="22" spans="1:8" ht="15.75" x14ac:dyDescent="0.2">
      <c r="A22" s="27"/>
      <c r="B22" s="27"/>
      <c r="C22" s="27"/>
      <c r="D22" s="27"/>
      <c r="E22" s="26"/>
      <c r="F22" s="26"/>
      <c r="G22" s="26"/>
      <c r="H22" s="26"/>
    </row>
    <row r="23" spans="1:8" ht="15.75" x14ac:dyDescent="0.2">
      <c r="A23" s="45" t="s">
        <v>9</v>
      </c>
      <c r="B23" s="45"/>
      <c r="C23" s="45"/>
      <c r="D23" s="45"/>
      <c r="E23" s="26"/>
      <c r="F23" s="26"/>
      <c r="G23" s="26"/>
      <c r="H23" s="26"/>
    </row>
    <row r="24" spans="1:8" ht="15.75" x14ac:dyDescent="0.2">
      <c r="A24" s="27"/>
      <c r="B24" s="27"/>
      <c r="C24" s="27"/>
      <c r="D24" s="27"/>
      <c r="E24" s="26"/>
      <c r="F24" s="26"/>
      <c r="G24" s="26"/>
      <c r="H24" s="26"/>
    </row>
    <row r="25" spans="1:8" ht="15.75" x14ac:dyDescent="0.2">
      <c r="A25" s="45" t="s">
        <v>27</v>
      </c>
      <c r="B25" s="45"/>
      <c r="C25" s="27"/>
      <c r="D25" s="27"/>
      <c r="E25" s="26"/>
      <c r="F25" s="26"/>
      <c r="G25" s="26"/>
      <c r="H25" s="26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34677-A954-4A36-9419-4FB4929C242E}">
  <sheetPr>
    <tabColor rgb="FF92D050"/>
  </sheetPr>
  <dimension ref="A1:I30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9" ht="15.75" x14ac:dyDescent="0.2">
      <c r="A1" s="42" t="s">
        <v>97</v>
      </c>
      <c r="B1" s="42"/>
      <c r="C1" s="42"/>
      <c r="D1" s="42"/>
      <c r="E1" s="42"/>
      <c r="F1" s="42"/>
      <c r="G1" s="42"/>
      <c r="H1" s="42"/>
    </row>
    <row r="2" spans="1:9" ht="15.75" x14ac:dyDescent="0.2">
      <c r="A2" s="43" t="s">
        <v>120</v>
      </c>
      <c r="B2" s="43"/>
      <c r="C2" s="43"/>
      <c r="D2" s="43"/>
      <c r="E2" s="43"/>
      <c r="F2" s="43"/>
      <c r="G2" s="43"/>
      <c r="H2" s="43"/>
    </row>
    <row r="3" spans="1:9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9" ht="15.75" x14ac:dyDescent="0.2">
      <c r="A4" s="19"/>
      <c r="B4" s="19"/>
      <c r="C4" s="19"/>
      <c r="D4" s="19"/>
      <c r="E4" s="19"/>
      <c r="F4" s="19"/>
      <c r="G4" s="19"/>
      <c r="H4" s="19"/>
    </row>
    <row r="5" spans="1:9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9" ht="15.75" x14ac:dyDescent="0.2">
      <c r="A6" s="19"/>
      <c r="B6" s="19"/>
      <c r="C6" s="19"/>
      <c r="D6" s="19"/>
      <c r="E6" s="19"/>
      <c r="F6" s="19"/>
      <c r="G6" s="19"/>
      <c r="H6" s="19"/>
    </row>
    <row r="7" spans="1:9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9" ht="15.75" x14ac:dyDescent="0.2">
      <c r="A8" s="19"/>
      <c r="B8" s="19"/>
      <c r="C8" s="19"/>
      <c r="D8" s="19"/>
      <c r="E8" s="19"/>
      <c r="F8" s="19"/>
      <c r="G8" s="19"/>
      <c r="H8" s="19"/>
    </row>
    <row r="9" spans="1:9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9" ht="29.25" customHeight="1" x14ac:dyDescent="0.2">
      <c r="A10" s="46" t="s">
        <v>22</v>
      </c>
      <c r="B10" s="47"/>
      <c r="C10" s="48">
        <v>-19672.36</v>
      </c>
      <c r="D10" s="51"/>
      <c r="E10" s="50">
        <v>0</v>
      </c>
      <c r="F10" s="51"/>
      <c r="G10" s="50">
        <v>0</v>
      </c>
      <c r="H10" s="51"/>
    </row>
    <row r="11" spans="1:9" ht="15.75" x14ac:dyDescent="0.2">
      <c r="A11" s="52" t="s">
        <v>3</v>
      </c>
      <c r="B11" s="52"/>
      <c r="C11" s="57">
        <v>26033.38</v>
      </c>
      <c r="D11" s="55"/>
      <c r="E11" s="57">
        <v>63957.06</v>
      </c>
      <c r="F11" s="55"/>
      <c r="G11" s="55">
        <v>0</v>
      </c>
      <c r="H11" s="55"/>
    </row>
    <row r="12" spans="1:9" ht="15.75" x14ac:dyDescent="0.2">
      <c r="A12" s="52" t="s">
        <v>4</v>
      </c>
      <c r="B12" s="52"/>
      <c r="C12" s="57">
        <v>11137.51</v>
      </c>
      <c r="D12" s="55"/>
      <c r="E12" s="57">
        <f>E11</f>
        <v>63957.06</v>
      </c>
      <c r="F12" s="55"/>
      <c r="G12" s="55">
        <v>0</v>
      </c>
      <c r="H12" s="55"/>
    </row>
    <row r="13" spans="1:9" ht="47.25" customHeight="1" x14ac:dyDescent="0.2">
      <c r="A13" s="46" t="s">
        <v>110</v>
      </c>
      <c r="B13" s="47"/>
      <c r="C13" s="57">
        <v>37775.339999999997</v>
      </c>
      <c r="D13" s="55"/>
      <c r="E13" s="55">
        <v>0</v>
      </c>
      <c r="F13" s="55"/>
      <c r="G13" s="55">
        <v>0</v>
      </c>
      <c r="H13" s="55"/>
    </row>
    <row r="14" spans="1:9" ht="33" customHeight="1" x14ac:dyDescent="0.2">
      <c r="A14" s="52" t="s">
        <v>5</v>
      </c>
      <c r="B14" s="52"/>
      <c r="C14" s="57">
        <v>51074</v>
      </c>
      <c r="D14" s="55"/>
      <c r="E14" s="57">
        <f>E11</f>
        <v>63957.06</v>
      </c>
      <c r="F14" s="55"/>
      <c r="G14" s="55">
        <v>0</v>
      </c>
      <c r="H14" s="55"/>
    </row>
    <row r="15" spans="1:9" ht="92.25" customHeight="1" x14ac:dyDescent="0.2">
      <c r="A15" s="52" t="s">
        <v>10</v>
      </c>
      <c r="B15" s="52"/>
      <c r="C15" s="57">
        <f>C10+C11-C14</f>
        <v>-44712.979999999996</v>
      </c>
      <c r="D15" s="55"/>
      <c r="E15" s="55">
        <v>0</v>
      </c>
      <c r="F15" s="55"/>
      <c r="G15" s="55">
        <v>0</v>
      </c>
      <c r="H15" s="55"/>
      <c r="I15" t="s">
        <v>46</v>
      </c>
    </row>
    <row r="16" spans="1:9" ht="13.5" customHeight="1" x14ac:dyDescent="0.2">
      <c r="A16" s="44"/>
      <c r="B16" s="44"/>
      <c r="C16" s="19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0"/>
      <c r="D18" s="20"/>
      <c r="E18" s="20"/>
      <c r="F18" s="20"/>
      <c r="G18" s="20"/>
      <c r="H18" s="19"/>
    </row>
    <row r="19" spans="1:8" ht="15.75" x14ac:dyDescent="0.2">
      <c r="A19" s="20"/>
      <c r="B19" s="20"/>
      <c r="C19" s="20"/>
      <c r="D19" s="20"/>
      <c r="E19" s="20"/>
      <c r="F19" s="20"/>
      <c r="G19" s="20"/>
      <c r="H19" s="19"/>
    </row>
    <row r="20" spans="1:8" ht="15.75" x14ac:dyDescent="0.2">
      <c r="A20" s="20"/>
      <c r="B20" s="20"/>
      <c r="C20" s="20"/>
      <c r="D20" s="20"/>
      <c r="E20" s="20"/>
      <c r="F20" s="20"/>
      <c r="G20" s="20"/>
      <c r="H20" s="19"/>
    </row>
    <row r="21" spans="1:8" ht="15.75" x14ac:dyDescent="0.2">
      <c r="A21" s="45"/>
      <c r="B21" s="45"/>
      <c r="C21" s="20"/>
      <c r="D21" s="20"/>
      <c r="E21" s="20"/>
      <c r="F21" s="20"/>
      <c r="G21" s="20"/>
      <c r="H21" s="19"/>
    </row>
    <row r="22" spans="1:8" ht="15.75" x14ac:dyDescent="0.2">
      <c r="A22" s="20"/>
      <c r="B22" s="20"/>
      <c r="C22" s="20"/>
      <c r="D22" s="20"/>
      <c r="E22" s="20"/>
      <c r="F22" s="20"/>
      <c r="G22" s="20"/>
      <c r="H22" s="19"/>
    </row>
    <row r="23" spans="1:8" ht="15.75" x14ac:dyDescent="0.2">
      <c r="A23" s="45" t="s">
        <v>9</v>
      </c>
      <c r="B23" s="45"/>
      <c r="C23" s="45"/>
      <c r="D23" s="45"/>
      <c r="E23" s="20"/>
      <c r="F23" s="20"/>
      <c r="G23" s="20"/>
      <c r="H23" s="19"/>
    </row>
    <row r="24" spans="1:8" ht="15.75" x14ac:dyDescent="0.2">
      <c r="A24" s="20"/>
      <c r="B24" s="20"/>
      <c r="C24" s="20"/>
      <c r="D24" s="20"/>
      <c r="E24" s="20"/>
      <c r="F24" s="20"/>
      <c r="G24" s="20"/>
      <c r="H24" s="19"/>
    </row>
    <row r="25" spans="1:8" ht="15.75" x14ac:dyDescent="0.2">
      <c r="A25" s="45" t="s">
        <v>27</v>
      </c>
      <c r="B25" s="45"/>
      <c r="C25" s="20"/>
      <c r="D25" s="20"/>
      <c r="E25" s="20"/>
      <c r="F25" s="20"/>
      <c r="G25" s="20"/>
      <c r="H25" s="19"/>
    </row>
    <row r="26" spans="1:8" ht="15.75" x14ac:dyDescent="0.2">
      <c r="A26" s="20"/>
      <c r="B26" s="20"/>
      <c r="C26" s="20"/>
      <c r="D26" s="20"/>
      <c r="E26" s="20"/>
      <c r="F26" s="20"/>
      <c r="G26" s="20"/>
      <c r="H26" s="19"/>
    </row>
    <row r="27" spans="1:8" ht="15.75" x14ac:dyDescent="0.2">
      <c r="A27" s="20"/>
      <c r="B27" s="20"/>
      <c r="C27" s="20"/>
      <c r="D27" s="20"/>
      <c r="E27" s="20"/>
      <c r="F27" s="20"/>
      <c r="G27" s="20"/>
      <c r="H27" s="19"/>
    </row>
    <row r="28" spans="1:8" ht="15.75" x14ac:dyDescent="0.2">
      <c r="A28" s="45"/>
      <c r="B28" s="45"/>
      <c r="C28" s="45"/>
      <c r="D28" s="45"/>
      <c r="E28" s="45"/>
      <c r="F28" s="45"/>
      <c r="G28" s="45"/>
      <c r="H28" s="19"/>
    </row>
    <row r="29" spans="1:8" ht="15.75" x14ac:dyDescent="0.2">
      <c r="A29" s="43"/>
      <c r="B29" s="43"/>
      <c r="C29" s="43"/>
      <c r="D29" s="43"/>
      <c r="E29" s="43"/>
      <c r="F29" s="43"/>
      <c r="G29" s="43"/>
      <c r="H29" s="19"/>
    </row>
    <row r="30" spans="1:8" ht="15.75" x14ac:dyDescent="0.2">
      <c r="A30" s="19"/>
      <c r="B30" s="19"/>
      <c r="C30" s="19"/>
      <c r="D30" s="19"/>
      <c r="E30" s="19"/>
      <c r="F30" s="19"/>
      <c r="G30" s="19"/>
      <c r="H30" s="19"/>
    </row>
  </sheetData>
  <mergeCells count="41">
    <mergeCell ref="A28:G28"/>
    <mergeCell ref="A29:G29"/>
    <mergeCell ref="A16:B16"/>
    <mergeCell ref="A17:B17"/>
    <mergeCell ref="A18:B18"/>
    <mergeCell ref="A21:B21"/>
    <mergeCell ref="A23:D23"/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9:B9"/>
    <mergeCell ref="C9:D9"/>
    <mergeCell ref="E9:F9"/>
    <mergeCell ref="G9:H9"/>
    <mergeCell ref="A1:H1"/>
    <mergeCell ref="A2:H2"/>
    <mergeCell ref="A3:H3"/>
    <mergeCell ref="A5:H5"/>
    <mergeCell ref="A7:H7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F0"/>
  </sheetPr>
  <dimension ref="A1:I30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9" ht="15.75" x14ac:dyDescent="0.2">
      <c r="A1" s="42" t="s">
        <v>65</v>
      </c>
      <c r="B1" s="42"/>
      <c r="C1" s="42"/>
      <c r="D1" s="42"/>
      <c r="E1" s="42"/>
      <c r="F1" s="42"/>
      <c r="G1" s="42"/>
      <c r="H1" s="42"/>
    </row>
    <row r="2" spans="1:9" ht="15.75" x14ac:dyDescent="0.2">
      <c r="A2" s="43" t="s">
        <v>161</v>
      </c>
      <c r="B2" s="43"/>
      <c r="C2" s="43"/>
      <c r="D2" s="43"/>
      <c r="E2" s="43"/>
      <c r="F2" s="43"/>
      <c r="G2" s="43"/>
      <c r="H2" s="43"/>
    </row>
    <row r="3" spans="1:9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9" ht="15.75" x14ac:dyDescent="0.2">
      <c r="A4" s="19"/>
      <c r="B4" s="19"/>
      <c r="C4" s="19"/>
      <c r="D4" s="19"/>
      <c r="E4" s="19"/>
      <c r="F4" s="19"/>
      <c r="G4" s="19"/>
      <c r="H4" s="19"/>
    </row>
    <row r="5" spans="1:9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9" ht="15.75" x14ac:dyDescent="0.2">
      <c r="A6" s="19"/>
      <c r="B6" s="19"/>
      <c r="C6" s="19"/>
      <c r="D6" s="19"/>
      <c r="E6" s="19"/>
      <c r="F6" s="19"/>
      <c r="G6" s="19"/>
      <c r="H6" s="19"/>
    </row>
    <row r="7" spans="1:9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9" ht="15.75" x14ac:dyDescent="0.2">
      <c r="A8" s="19"/>
      <c r="B8" s="19"/>
      <c r="C8" s="19"/>
      <c r="D8" s="19"/>
      <c r="E8" s="19"/>
      <c r="F8" s="19"/>
      <c r="G8" s="19"/>
      <c r="H8" s="19"/>
    </row>
    <row r="9" spans="1:9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9" ht="29.25" customHeight="1" x14ac:dyDescent="0.2">
      <c r="A10" s="46" t="s">
        <v>22</v>
      </c>
      <c r="B10" s="47"/>
      <c r="C10" s="48">
        <v>-98723.47</v>
      </c>
      <c r="D10" s="51"/>
      <c r="E10" s="50">
        <v>0</v>
      </c>
      <c r="F10" s="51"/>
      <c r="G10" s="50">
        <v>0</v>
      </c>
      <c r="H10" s="51"/>
    </row>
    <row r="11" spans="1:9" ht="15.75" x14ac:dyDescent="0.2">
      <c r="A11" s="52" t="s">
        <v>3</v>
      </c>
      <c r="B11" s="52"/>
      <c r="C11" s="57">
        <v>68165.64</v>
      </c>
      <c r="D11" s="55"/>
      <c r="E11" s="57">
        <v>162062.31</v>
      </c>
      <c r="F11" s="55"/>
      <c r="G11" s="55">
        <v>0</v>
      </c>
      <c r="H11" s="55"/>
    </row>
    <row r="12" spans="1:9" ht="15.75" x14ac:dyDescent="0.2">
      <c r="A12" s="52" t="s">
        <v>4</v>
      </c>
      <c r="B12" s="52"/>
      <c r="C12" s="57">
        <v>110306.58</v>
      </c>
      <c r="D12" s="55"/>
      <c r="E12" s="57">
        <f>E11</f>
        <v>162062.31</v>
      </c>
      <c r="F12" s="55"/>
      <c r="G12" s="55">
        <v>0</v>
      </c>
      <c r="H12" s="55"/>
    </row>
    <row r="13" spans="1:9" ht="47.25" customHeight="1" x14ac:dyDescent="0.2">
      <c r="A13" s="46" t="s">
        <v>110</v>
      </c>
      <c r="B13" s="47"/>
      <c r="C13" s="57">
        <v>113313.47</v>
      </c>
      <c r="D13" s="55"/>
      <c r="E13" s="55">
        <v>0</v>
      </c>
      <c r="F13" s="55"/>
      <c r="G13" s="55">
        <v>0</v>
      </c>
      <c r="H13" s="55"/>
    </row>
    <row r="14" spans="1:9" ht="33" customHeight="1" x14ac:dyDescent="0.2">
      <c r="A14" s="52" t="s">
        <v>5</v>
      </c>
      <c r="B14" s="52"/>
      <c r="C14" s="57">
        <v>0</v>
      </c>
      <c r="D14" s="55"/>
      <c r="E14" s="57">
        <f>E11</f>
        <v>162062.31</v>
      </c>
      <c r="F14" s="55"/>
      <c r="G14" s="55">
        <v>0</v>
      </c>
      <c r="H14" s="55"/>
    </row>
    <row r="15" spans="1:9" ht="92.25" customHeight="1" x14ac:dyDescent="0.2">
      <c r="A15" s="52" t="s">
        <v>10</v>
      </c>
      <c r="B15" s="52"/>
      <c r="C15" s="57">
        <f>C10+C11-C14</f>
        <v>-30557.83</v>
      </c>
      <c r="D15" s="55"/>
      <c r="E15" s="55">
        <v>0</v>
      </c>
      <c r="F15" s="55"/>
      <c r="G15" s="55">
        <v>0</v>
      </c>
      <c r="H15" s="55"/>
      <c r="I15" t="s">
        <v>46</v>
      </c>
    </row>
    <row r="16" spans="1:9" ht="13.5" customHeight="1" x14ac:dyDescent="0.2">
      <c r="A16" s="44"/>
      <c r="B16" s="44"/>
      <c r="C16" s="19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0"/>
      <c r="D18" s="20"/>
      <c r="E18" s="20"/>
      <c r="F18" s="20"/>
      <c r="G18" s="20"/>
      <c r="H18" s="19"/>
    </row>
    <row r="19" spans="1:8" ht="15.75" x14ac:dyDescent="0.2">
      <c r="A19" s="20"/>
      <c r="B19" s="20"/>
      <c r="C19" s="20"/>
      <c r="D19" s="20"/>
      <c r="E19" s="20"/>
      <c r="F19" s="20"/>
      <c r="G19" s="20"/>
      <c r="H19" s="19"/>
    </row>
    <row r="20" spans="1:8" ht="15.75" x14ac:dyDescent="0.2">
      <c r="A20" s="20"/>
      <c r="B20" s="20"/>
      <c r="C20" s="20"/>
      <c r="D20" s="20"/>
      <c r="E20" s="20"/>
      <c r="F20" s="20"/>
      <c r="G20" s="20"/>
      <c r="H20" s="19"/>
    </row>
    <row r="21" spans="1:8" ht="15.75" x14ac:dyDescent="0.2">
      <c r="A21" s="45"/>
      <c r="B21" s="45"/>
      <c r="C21" s="20"/>
      <c r="D21" s="20"/>
      <c r="E21" s="20"/>
      <c r="F21" s="20"/>
      <c r="G21" s="20"/>
      <c r="H21" s="19"/>
    </row>
    <row r="22" spans="1:8" ht="15.75" x14ac:dyDescent="0.2">
      <c r="A22" s="20"/>
      <c r="B22" s="20"/>
      <c r="C22" s="20"/>
      <c r="D22" s="20"/>
      <c r="E22" s="20"/>
      <c r="F22" s="20"/>
      <c r="G22" s="20"/>
      <c r="H22" s="19"/>
    </row>
    <row r="23" spans="1:8" ht="15.75" x14ac:dyDescent="0.2">
      <c r="A23" s="45" t="s">
        <v>9</v>
      </c>
      <c r="B23" s="45"/>
      <c r="C23" s="45"/>
      <c r="D23" s="45"/>
      <c r="E23" s="20"/>
      <c r="F23" s="20"/>
      <c r="G23" s="20"/>
      <c r="H23" s="19"/>
    </row>
    <row r="24" spans="1:8" ht="15.75" x14ac:dyDescent="0.2">
      <c r="A24" s="20"/>
      <c r="B24" s="20"/>
      <c r="C24" s="20"/>
      <c r="D24" s="20"/>
      <c r="E24" s="20"/>
      <c r="F24" s="20"/>
      <c r="G24" s="20"/>
      <c r="H24" s="19"/>
    </row>
    <row r="25" spans="1:8" ht="15.75" x14ac:dyDescent="0.2">
      <c r="A25" s="45" t="s">
        <v>27</v>
      </c>
      <c r="B25" s="45"/>
      <c r="C25" s="20"/>
      <c r="D25" s="20"/>
      <c r="E25" s="20"/>
      <c r="F25" s="20"/>
      <c r="G25" s="20"/>
      <c r="H25" s="19"/>
    </row>
    <row r="26" spans="1:8" ht="15.75" x14ac:dyDescent="0.2">
      <c r="A26" s="20"/>
      <c r="B26" s="20"/>
      <c r="C26" s="20"/>
      <c r="D26" s="20"/>
      <c r="E26" s="20"/>
      <c r="F26" s="20"/>
      <c r="G26" s="20"/>
      <c r="H26" s="19"/>
    </row>
    <row r="27" spans="1:8" ht="15.75" x14ac:dyDescent="0.2">
      <c r="A27" s="20"/>
      <c r="B27" s="20"/>
      <c r="C27" s="20"/>
      <c r="D27" s="20"/>
      <c r="E27" s="20"/>
      <c r="F27" s="20"/>
      <c r="G27" s="20"/>
      <c r="H27" s="19"/>
    </row>
    <row r="28" spans="1:8" ht="15.75" x14ac:dyDescent="0.2">
      <c r="A28" s="45"/>
      <c r="B28" s="45"/>
      <c r="C28" s="45"/>
      <c r="D28" s="45"/>
      <c r="E28" s="45"/>
      <c r="F28" s="45"/>
      <c r="G28" s="45"/>
      <c r="H28" s="19"/>
    </row>
    <row r="29" spans="1:8" ht="15.75" x14ac:dyDescent="0.2">
      <c r="A29" s="43"/>
      <c r="B29" s="43"/>
      <c r="C29" s="43"/>
      <c r="D29" s="43"/>
      <c r="E29" s="43"/>
      <c r="F29" s="43"/>
      <c r="G29" s="43"/>
      <c r="H29" s="19"/>
    </row>
    <row r="30" spans="1:8" ht="15.75" x14ac:dyDescent="0.2">
      <c r="A30" s="19"/>
      <c r="B30" s="19"/>
      <c r="C30" s="19"/>
      <c r="D30" s="19"/>
      <c r="E30" s="19"/>
      <c r="F30" s="19"/>
      <c r="G30" s="19"/>
      <c r="H30" s="19"/>
    </row>
  </sheetData>
  <mergeCells count="41">
    <mergeCell ref="A28:G28"/>
    <mergeCell ref="A29:G29"/>
    <mergeCell ref="A16:B16"/>
    <mergeCell ref="A17:B17"/>
    <mergeCell ref="A18:B18"/>
    <mergeCell ref="A21:B21"/>
    <mergeCell ref="A23:D23"/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F0"/>
  </sheetPr>
  <dimension ref="A1:H28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66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116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48">
        <v>-319480.23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75973.440000000002</v>
      </c>
      <c r="D11" s="55"/>
      <c r="E11" s="57">
        <v>290516.94</v>
      </c>
      <c r="F11" s="55"/>
      <c r="G11" s="72">
        <v>0</v>
      </c>
      <c r="H11" s="72"/>
    </row>
    <row r="12" spans="1:8" ht="15.75" x14ac:dyDescent="0.2">
      <c r="A12" s="52" t="s">
        <v>4</v>
      </c>
      <c r="B12" s="52"/>
      <c r="C12" s="57">
        <v>79390.06</v>
      </c>
      <c r="D12" s="55"/>
      <c r="E12" s="57">
        <f>E11</f>
        <v>290516.94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67542.850000000006</v>
      </c>
      <c r="D13" s="55"/>
      <c r="E13" s="57">
        <f>E11-E12</f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10920</v>
      </c>
      <c r="D14" s="55"/>
      <c r="E14" s="57">
        <f>E12</f>
        <v>290516.94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-254426.78999999998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9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0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20"/>
      <c r="B21" s="20"/>
      <c r="C21" s="20"/>
      <c r="D21" s="20"/>
      <c r="E21" s="19"/>
      <c r="F21" s="19"/>
      <c r="G21" s="19"/>
      <c r="H21" s="19"/>
    </row>
    <row r="22" spans="1:8" ht="15.75" x14ac:dyDescent="0.2">
      <c r="A22" s="45"/>
      <c r="B22" s="45"/>
      <c r="C22" s="20"/>
      <c r="D22" s="20"/>
      <c r="E22" s="19"/>
      <c r="F22" s="19"/>
      <c r="G22" s="19"/>
      <c r="H22" s="19"/>
    </row>
    <row r="23" spans="1:8" ht="15.75" x14ac:dyDescent="0.2">
      <c r="A23" s="20"/>
      <c r="B23" s="20"/>
      <c r="C23" s="20"/>
      <c r="D23" s="20"/>
      <c r="E23" s="19"/>
      <c r="F23" s="19"/>
      <c r="G23" s="19"/>
      <c r="H23" s="19"/>
    </row>
    <row r="24" spans="1:8" ht="15.75" x14ac:dyDescent="0.2">
      <c r="A24" s="45" t="s">
        <v>9</v>
      </c>
      <c r="B24" s="45"/>
      <c r="C24" s="45"/>
      <c r="D24" s="45"/>
      <c r="E24" s="19"/>
      <c r="F24" s="19"/>
      <c r="G24" s="19"/>
      <c r="H24" s="19"/>
    </row>
    <row r="25" spans="1:8" ht="15.75" x14ac:dyDescent="0.2">
      <c r="A25" s="20"/>
      <c r="B25" s="20"/>
      <c r="C25" s="20"/>
      <c r="D25" s="20"/>
      <c r="E25" s="19"/>
      <c r="F25" s="19"/>
      <c r="G25" s="19"/>
      <c r="H25" s="19"/>
    </row>
    <row r="26" spans="1:8" ht="15.75" x14ac:dyDescent="0.2">
      <c r="A26" s="45" t="s">
        <v>27</v>
      </c>
      <c r="B26" s="45"/>
      <c r="C26" s="20"/>
      <c r="D26" s="20"/>
      <c r="E26" s="19"/>
      <c r="F26" s="19"/>
      <c r="G26" s="19"/>
      <c r="H26" s="19"/>
    </row>
    <row r="27" spans="1:8" ht="15.75" x14ac:dyDescent="0.2">
      <c r="A27" s="19"/>
      <c r="B27" s="19"/>
      <c r="C27" s="19"/>
      <c r="D27" s="19"/>
      <c r="E27" s="19"/>
      <c r="F27" s="19"/>
      <c r="G27" s="19"/>
      <c r="H27" s="19"/>
    </row>
    <row r="28" spans="1:8" ht="15.75" x14ac:dyDescent="0.2">
      <c r="A28" s="19"/>
      <c r="B28" s="19"/>
      <c r="C28" s="19"/>
      <c r="D28" s="19"/>
      <c r="E28" s="19"/>
      <c r="F28" s="19"/>
      <c r="G28" s="19"/>
      <c r="H28" s="19"/>
    </row>
  </sheetData>
  <mergeCells count="39">
    <mergeCell ref="A26:B26"/>
    <mergeCell ref="A16:B16"/>
    <mergeCell ref="A17:B17"/>
    <mergeCell ref="A18:B18"/>
    <mergeCell ref="A22:B22"/>
    <mergeCell ref="A24:D24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F0"/>
  </sheetPr>
  <dimension ref="A1:H25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67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162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" customHeight="1" x14ac:dyDescent="0.2">
      <c r="A10" s="46" t="s">
        <v>22</v>
      </c>
      <c r="B10" s="47"/>
      <c r="C10" s="48">
        <v>17603.939999999999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65334.04</v>
      </c>
      <c r="D11" s="55"/>
      <c r="E11" s="57">
        <v>174162.6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66342.080000000002</v>
      </c>
      <c r="D12" s="55"/>
      <c r="E12" s="57">
        <f>E11</f>
        <v>174162.6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88938.57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34331</v>
      </c>
      <c r="D14" s="55"/>
      <c r="E14" s="57">
        <f>E11</f>
        <v>174162.6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48606.979999999996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9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0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45"/>
      <c r="B21" s="45"/>
      <c r="C21" s="20"/>
      <c r="D21" s="20"/>
      <c r="E21" s="19"/>
      <c r="F21" s="19"/>
      <c r="G21" s="19"/>
      <c r="H21" s="19"/>
    </row>
    <row r="22" spans="1:8" ht="15.75" x14ac:dyDescent="0.2">
      <c r="A22" s="20"/>
      <c r="B22" s="20"/>
      <c r="C22" s="20"/>
      <c r="D22" s="20"/>
      <c r="E22" s="19"/>
      <c r="F22" s="19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19"/>
      <c r="F23" s="19"/>
      <c r="G23" s="19"/>
      <c r="H23" s="19"/>
    </row>
    <row r="24" spans="1:8" ht="15.75" x14ac:dyDescent="0.2">
      <c r="A24" s="20"/>
      <c r="B24" s="20"/>
      <c r="C24" s="20"/>
      <c r="D24" s="20"/>
      <c r="E24" s="19"/>
      <c r="F24" s="19"/>
      <c r="G24" s="19"/>
      <c r="H24" s="19"/>
    </row>
    <row r="25" spans="1:8" ht="15.75" x14ac:dyDescent="0.2">
      <c r="A25" s="45" t="s">
        <v>27</v>
      </c>
      <c r="B25" s="45"/>
      <c r="C25" s="20"/>
      <c r="D25" s="20"/>
      <c r="E25" s="19"/>
      <c r="F25" s="19"/>
      <c r="G25" s="19"/>
      <c r="H25" s="19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B0F0"/>
  </sheetPr>
  <dimension ref="A1:H25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68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117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7.75" customHeight="1" x14ac:dyDescent="0.2">
      <c r="A10" s="46" t="s">
        <v>22</v>
      </c>
      <c r="B10" s="47"/>
      <c r="C10" s="48">
        <v>64457.17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27719.33</v>
      </c>
      <c r="D11" s="55"/>
      <c r="E11" s="57">
        <v>73891.990000000005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6393.45</v>
      </c>
      <c r="D12" s="55"/>
      <c r="E12" s="57">
        <f>E11</f>
        <v>73891.990000000005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168807.46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27849</v>
      </c>
      <c r="D14" s="55"/>
      <c r="E14" s="57">
        <f>E12</f>
        <v>73891.990000000005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64327.5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4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24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5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45"/>
      <c r="B21" s="45"/>
      <c r="C21" s="20"/>
      <c r="D21" s="20"/>
      <c r="E21" s="19"/>
      <c r="F21" s="19"/>
      <c r="G21" s="19"/>
      <c r="H21" s="19"/>
    </row>
    <row r="22" spans="1:8" ht="15.75" x14ac:dyDescent="0.2">
      <c r="A22" s="20"/>
      <c r="B22" s="20"/>
      <c r="C22" s="20"/>
      <c r="D22" s="20"/>
      <c r="E22" s="19"/>
      <c r="F22" s="19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19"/>
      <c r="F23" s="19"/>
      <c r="G23" s="19"/>
      <c r="H23" s="19"/>
    </row>
    <row r="24" spans="1:8" ht="15.75" x14ac:dyDescent="0.2">
      <c r="A24" s="20"/>
      <c r="B24" s="20"/>
      <c r="C24" s="20"/>
      <c r="D24" s="20"/>
      <c r="E24" s="19"/>
      <c r="F24" s="19"/>
      <c r="G24" s="19"/>
      <c r="H24" s="19"/>
    </row>
    <row r="25" spans="1:8" ht="15.75" x14ac:dyDescent="0.2">
      <c r="A25" s="45" t="s">
        <v>29</v>
      </c>
      <c r="B25" s="45"/>
      <c r="C25" s="20"/>
      <c r="D25" s="20"/>
      <c r="E25" s="19"/>
      <c r="F25" s="19"/>
      <c r="G25" s="19"/>
      <c r="H25" s="19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160DF-0D37-4E4A-A545-8A46D8D0B5E9}">
  <sheetPr>
    <tabColor rgb="FF92D050"/>
  </sheetPr>
  <dimension ref="A1:H26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87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119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4"/>
      <c r="B4" s="14"/>
      <c r="C4" s="14"/>
      <c r="D4" s="14"/>
      <c r="E4" s="14"/>
      <c r="F4" s="14"/>
      <c r="G4" s="14"/>
      <c r="H4" s="14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4"/>
      <c r="B6" s="14"/>
      <c r="C6" s="14"/>
      <c r="D6" s="14"/>
      <c r="E6" s="14"/>
      <c r="F6" s="14"/>
      <c r="G6" s="14"/>
      <c r="H6" s="14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4"/>
      <c r="B8" s="14"/>
      <c r="C8" s="14"/>
      <c r="D8" s="14"/>
      <c r="E8" s="14"/>
      <c r="F8" s="14"/>
      <c r="G8" s="14"/>
      <c r="H8" s="14"/>
    </row>
    <row r="9" spans="1:8" ht="54" customHeight="1" x14ac:dyDescent="0.2">
      <c r="A9" s="59"/>
      <c r="B9" s="59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22</v>
      </c>
      <c r="B10" s="47"/>
      <c r="C10" s="57">
        <v>-795434.95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41902.81</v>
      </c>
      <c r="D11" s="55"/>
      <c r="E11" s="57">
        <v>104477.03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41742.629999999997</v>
      </c>
      <c r="D12" s="55"/>
      <c r="E12" s="57">
        <f>E11</f>
        <v>104477.03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32183.01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4950</v>
      </c>
      <c r="D14" s="55"/>
      <c r="E14" s="57">
        <f>E12</f>
        <v>104477.03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-758482.1399999999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4"/>
      <c r="D16" s="14"/>
      <c r="E16" s="14"/>
      <c r="F16" s="14"/>
      <c r="G16" s="14"/>
      <c r="H16" s="14"/>
    </row>
    <row r="17" spans="1:8" ht="12.75" customHeight="1" x14ac:dyDescent="0.2">
      <c r="A17" s="44"/>
      <c r="B17" s="44"/>
      <c r="C17" s="14"/>
      <c r="D17" s="14"/>
      <c r="E17" s="14"/>
      <c r="F17" s="14"/>
      <c r="G17" s="14"/>
      <c r="H17" s="14"/>
    </row>
    <row r="18" spans="1:8" ht="15.75" x14ac:dyDescent="0.2">
      <c r="A18" s="45" t="s">
        <v>8</v>
      </c>
      <c r="B18" s="45"/>
      <c r="C18" s="14"/>
      <c r="D18" s="14"/>
      <c r="E18" s="14"/>
      <c r="F18" s="14"/>
      <c r="G18" s="14"/>
      <c r="H18" s="14"/>
    </row>
    <row r="19" spans="1:8" ht="15.75" x14ac:dyDescent="0.2">
      <c r="A19" s="14"/>
      <c r="B19" s="14"/>
      <c r="C19" s="14"/>
      <c r="D19" s="14"/>
      <c r="E19" s="14"/>
      <c r="F19" s="14"/>
      <c r="G19" s="14"/>
      <c r="H19" s="14"/>
    </row>
    <row r="20" spans="1:8" ht="15.75" x14ac:dyDescent="0.2">
      <c r="A20" s="43"/>
      <c r="B20" s="43"/>
      <c r="C20" s="14"/>
      <c r="D20" s="14"/>
      <c r="E20" s="14"/>
      <c r="F20" s="14"/>
      <c r="G20" s="14"/>
      <c r="H20" s="14"/>
    </row>
    <row r="21" spans="1:8" ht="15.75" x14ac:dyDescent="0.2">
      <c r="A21" s="14"/>
      <c r="B21" s="14"/>
      <c r="C21" s="14"/>
      <c r="D21" s="14"/>
      <c r="E21" s="14"/>
      <c r="F21" s="14"/>
      <c r="G21" s="14"/>
      <c r="H21" s="14"/>
    </row>
    <row r="22" spans="1:8" ht="15.75" x14ac:dyDescent="0.2">
      <c r="A22" s="43"/>
      <c r="B22" s="43"/>
      <c r="C22" s="14"/>
      <c r="D22" s="14"/>
      <c r="E22" s="14"/>
      <c r="F22" s="14"/>
      <c r="G22" s="14"/>
      <c r="H22" s="14"/>
    </row>
    <row r="23" spans="1:8" ht="15.75" x14ac:dyDescent="0.2">
      <c r="A23" s="14"/>
      <c r="B23" s="14"/>
      <c r="C23" s="14"/>
      <c r="D23" s="14"/>
      <c r="E23" s="14"/>
      <c r="F23" s="14"/>
      <c r="G23" s="14"/>
      <c r="H23" s="14"/>
    </row>
    <row r="24" spans="1:8" ht="15.75" x14ac:dyDescent="0.2">
      <c r="A24" s="45" t="s">
        <v>9</v>
      </c>
      <c r="B24" s="45"/>
      <c r="C24" s="45"/>
      <c r="D24" s="45"/>
      <c r="E24" s="14"/>
      <c r="F24" s="14"/>
      <c r="G24" s="14"/>
      <c r="H24" s="14"/>
    </row>
    <row r="25" spans="1:8" ht="15.75" x14ac:dyDescent="0.2">
      <c r="A25" s="16"/>
      <c r="B25" s="16"/>
      <c r="C25" s="16"/>
      <c r="D25" s="16"/>
      <c r="E25" s="14"/>
      <c r="F25" s="14"/>
      <c r="G25" s="14"/>
      <c r="H25" s="14"/>
    </row>
    <row r="26" spans="1:8" ht="15.75" x14ac:dyDescent="0.2">
      <c r="A26" s="45" t="s">
        <v>30</v>
      </c>
      <c r="B26" s="45"/>
      <c r="C26" s="16"/>
      <c r="D26" s="16"/>
      <c r="E26" s="14"/>
      <c r="F26" s="14"/>
      <c r="G26" s="14"/>
      <c r="H26" s="14"/>
    </row>
  </sheetData>
  <mergeCells count="40">
    <mergeCell ref="A26:B26"/>
    <mergeCell ref="A16:B16"/>
    <mergeCell ref="A17:B17"/>
    <mergeCell ref="A18:B18"/>
    <mergeCell ref="A20:B20"/>
    <mergeCell ref="A22:B22"/>
    <mergeCell ref="A24:D24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10DCA-6EF8-4B8C-99BC-0329AA56C21C}">
  <sheetPr>
    <tabColor rgb="FF92D050"/>
  </sheetPr>
  <dimension ref="A1:H29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5.75" x14ac:dyDescent="0.25"/>
  <cols>
    <col min="1" max="2" width="12.7109375" style="5" customWidth="1"/>
    <col min="3" max="16384" width="9.140625" style="5"/>
  </cols>
  <sheetData>
    <row r="1" spans="1:8" x14ac:dyDescent="0.25">
      <c r="A1" s="42" t="s">
        <v>106</v>
      </c>
      <c r="B1" s="42"/>
      <c r="C1" s="42"/>
      <c r="D1" s="42"/>
      <c r="E1" s="42"/>
      <c r="F1" s="42"/>
      <c r="G1" s="42"/>
      <c r="H1" s="42"/>
    </row>
    <row r="2" spans="1:8" x14ac:dyDescent="0.25">
      <c r="A2" s="43" t="s">
        <v>107</v>
      </c>
      <c r="B2" s="43"/>
      <c r="C2" s="43"/>
      <c r="D2" s="43"/>
      <c r="E2" s="43"/>
      <c r="F2" s="43"/>
      <c r="G2" s="43"/>
      <c r="H2" s="43"/>
    </row>
    <row r="3" spans="1:8" x14ac:dyDescent="0.25">
      <c r="A3" s="42" t="s">
        <v>147</v>
      </c>
      <c r="B3" s="42"/>
      <c r="C3" s="42"/>
      <c r="D3" s="42"/>
      <c r="E3" s="42"/>
      <c r="F3" s="42"/>
      <c r="G3" s="42"/>
      <c r="H3" s="42"/>
    </row>
    <row r="4" spans="1:8" x14ac:dyDescent="0.25">
      <c r="A4" s="26"/>
      <c r="B4" s="26"/>
      <c r="C4" s="26"/>
      <c r="D4" s="26"/>
      <c r="E4" s="26"/>
      <c r="F4" s="26"/>
      <c r="G4" s="26"/>
      <c r="H4" s="26"/>
    </row>
    <row r="5" spans="1:8" ht="51" customHeight="1" x14ac:dyDescent="0.25">
      <c r="A5" s="44" t="s">
        <v>6</v>
      </c>
      <c r="B5" s="44"/>
      <c r="C5" s="44"/>
      <c r="D5" s="44"/>
      <c r="E5" s="44"/>
      <c r="F5" s="44"/>
      <c r="G5" s="44"/>
      <c r="H5" s="44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x14ac:dyDescent="0.25">
      <c r="A7" s="45" t="s">
        <v>7</v>
      </c>
      <c r="B7" s="45"/>
      <c r="C7" s="45"/>
      <c r="D7" s="45"/>
      <c r="E7" s="45"/>
      <c r="F7" s="45"/>
      <c r="G7" s="45"/>
      <c r="H7" s="45"/>
    </row>
    <row r="8" spans="1:8" x14ac:dyDescent="0.25">
      <c r="A8" s="26"/>
      <c r="B8" s="26"/>
      <c r="C8" s="26"/>
      <c r="D8" s="26"/>
      <c r="E8" s="26"/>
      <c r="F8" s="26"/>
      <c r="G8" s="26"/>
      <c r="H8" s="26"/>
    </row>
    <row r="9" spans="1:8" ht="54" customHeight="1" x14ac:dyDescent="0.25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3" customHeight="1" x14ac:dyDescent="0.25">
      <c r="A10" s="46" t="s">
        <v>36</v>
      </c>
      <c r="B10" s="47"/>
      <c r="C10" s="53">
        <v>-1346.67</v>
      </c>
      <c r="D10" s="54"/>
      <c r="E10" s="50">
        <v>0</v>
      </c>
      <c r="F10" s="51"/>
      <c r="G10" s="50">
        <v>0</v>
      </c>
      <c r="H10" s="51"/>
    </row>
    <row r="11" spans="1:8" x14ac:dyDescent="0.25">
      <c r="A11" s="52" t="s">
        <v>37</v>
      </c>
      <c r="B11" s="52"/>
      <c r="C11" s="53">
        <v>0</v>
      </c>
      <c r="D11" s="54"/>
      <c r="E11" s="57">
        <v>36089.879999999997</v>
      </c>
      <c r="F11" s="55"/>
      <c r="G11" s="55">
        <v>0</v>
      </c>
      <c r="H11" s="55"/>
    </row>
    <row r="12" spans="1:8" x14ac:dyDescent="0.25">
      <c r="A12" s="52" t="s">
        <v>4</v>
      </c>
      <c r="B12" s="52"/>
      <c r="C12" s="53">
        <v>1678.17</v>
      </c>
      <c r="D12" s="54"/>
      <c r="E12" s="57">
        <f>E11</f>
        <v>36089.879999999997</v>
      </c>
      <c r="F12" s="55"/>
      <c r="G12" s="55">
        <v>0</v>
      </c>
      <c r="H12" s="55"/>
    </row>
    <row r="13" spans="1:8" ht="47.25" customHeight="1" x14ac:dyDescent="0.25">
      <c r="A13" s="46" t="s">
        <v>110</v>
      </c>
      <c r="B13" s="47"/>
      <c r="C13" s="53">
        <v>8784.86</v>
      </c>
      <c r="D13" s="54"/>
      <c r="E13" s="55">
        <v>0</v>
      </c>
      <c r="F13" s="55"/>
      <c r="G13" s="55">
        <v>0</v>
      </c>
      <c r="H13" s="55"/>
    </row>
    <row r="14" spans="1:8" ht="40.5" customHeight="1" x14ac:dyDescent="0.25">
      <c r="A14" s="52" t="s">
        <v>38</v>
      </c>
      <c r="B14" s="52"/>
      <c r="C14" s="53">
        <v>13391</v>
      </c>
      <c r="D14" s="54"/>
      <c r="E14" s="57">
        <f>E11</f>
        <v>36089.879999999997</v>
      </c>
      <c r="F14" s="55"/>
      <c r="G14" s="55">
        <v>0</v>
      </c>
      <c r="H14" s="55"/>
    </row>
    <row r="15" spans="1:8" ht="70.5" customHeight="1" x14ac:dyDescent="0.25">
      <c r="A15" s="52" t="s">
        <v>82</v>
      </c>
      <c r="B15" s="52"/>
      <c r="C15" s="57">
        <f>C10+C11-C14</f>
        <v>-14737.67</v>
      </c>
      <c r="D15" s="55"/>
      <c r="E15" s="57">
        <v>0</v>
      </c>
      <c r="F15" s="55"/>
      <c r="G15" s="55">
        <v>0</v>
      </c>
      <c r="H15" s="55"/>
    </row>
    <row r="16" spans="1:8" s="6" customFormat="1" ht="68.25" hidden="1" customHeight="1" x14ac:dyDescent="0.2">
      <c r="A16" s="52" t="s">
        <v>83</v>
      </c>
      <c r="B16" s="52"/>
      <c r="C16" s="48">
        <f>C15-C13</f>
        <v>-23522.53</v>
      </c>
      <c r="D16" s="51"/>
      <c r="E16" s="50">
        <v>0</v>
      </c>
      <c r="F16" s="51"/>
      <c r="G16" s="50">
        <v>0</v>
      </c>
      <c r="H16" s="51"/>
    </row>
    <row r="17" spans="1:8" ht="13.5" customHeight="1" x14ac:dyDescent="0.25">
      <c r="A17" s="44"/>
      <c r="B17" s="44"/>
      <c r="C17" s="26"/>
      <c r="D17" s="26"/>
      <c r="E17" s="26"/>
      <c r="F17" s="26"/>
      <c r="G17" s="26"/>
      <c r="H17" s="26"/>
    </row>
    <row r="18" spans="1:8" ht="12.75" customHeight="1" x14ac:dyDescent="0.25">
      <c r="A18" s="44"/>
      <c r="B18" s="44"/>
      <c r="C18" s="26"/>
      <c r="D18" s="26"/>
      <c r="E18" s="26"/>
      <c r="F18" s="26"/>
      <c r="G18" s="26"/>
      <c r="H18" s="26"/>
    </row>
    <row r="19" spans="1:8" x14ac:dyDescent="0.25">
      <c r="A19" s="45" t="s">
        <v>8</v>
      </c>
      <c r="B19" s="45"/>
      <c r="C19" s="27"/>
      <c r="D19" s="27"/>
      <c r="E19" s="26"/>
      <c r="F19" s="26"/>
      <c r="G19" s="26"/>
      <c r="H19" s="26"/>
    </row>
    <row r="20" spans="1:8" x14ac:dyDescent="0.25">
      <c r="A20" s="27"/>
      <c r="B20" s="27"/>
      <c r="C20" s="27"/>
      <c r="D20" s="27"/>
      <c r="E20" s="26"/>
      <c r="F20" s="26"/>
      <c r="G20" s="26"/>
      <c r="H20" s="26"/>
    </row>
    <row r="21" spans="1:8" x14ac:dyDescent="0.25">
      <c r="A21" s="45" t="s">
        <v>9</v>
      </c>
      <c r="B21" s="45"/>
      <c r="C21" s="45"/>
      <c r="D21" s="45"/>
      <c r="E21" s="26"/>
      <c r="F21" s="26"/>
      <c r="G21" s="26"/>
      <c r="H21" s="26"/>
    </row>
    <row r="22" spans="1:8" x14ac:dyDescent="0.25">
      <c r="A22" s="27"/>
      <c r="B22" s="27"/>
      <c r="C22" s="27"/>
      <c r="D22" s="27"/>
      <c r="E22" s="26"/>
      <c r="F22" s="26"/>
      <c r="G22" s="26"/>
      <c r="H22" s="26"/>
    </row>
    <row r="23" spans="1:8" x14ac:dyDescent="0.25">
      <c r="A23" s="45" t="s">
        <v>27</v>
      </c>
      <c r="B23" s="45"/>
      <c r="C23" s="27"/>
      <c r="D23" s="27"/>
      <c r="E23" s="26"/>
      <c r="F23" s="26"/>
      <c r="G23" s="26"/>
      <c r="H23" s="26"/>
    </row>
    <row r="24" spans="1:8" x14ac:dyDescent="0.25">
      <c r="A24" s="27"/>
      <c r="B24" s="27"/>
      <c r="C24" s="27"/>
      <c r="D24" s="27"/>
      <c r="E24" s="26"/>
      <c r="F24" s="26"/>
      <c r="G24" s="26"/>
      <c r="H24" s="26"/>
    </row>
    <row r="25" spans="1:8" x14ac:dyDescent="0.25">
      <c r="A25" s="27"/>
      <c r="B25" s="27"/>
      <c r="C25" s="27"/>
      <c r="D25" s="27"/>
      <c r="E25" s="26"/>
      <c r="F25" s="26"/>
      <c r="G25" s="26"/>
      <c r="H25" s="26"/>
    </row>
    <row r="26" spans="1:8" x14ac:dyDescent="0.25">
      <c r="A26" s="26"/>
      <c r="B26" s="26"/>
      <c r="C26" s="26"/>
      <c r="D26" s="26"/>
      <c r="E26" s="26"/>
      <c r="F26" s="26"/>
      <c r="G26" s="26"/>
      <c r="H26" s="26"/>
    </row>
    <row r="27" spans="1:8" x14ac:dyDescent="0.25">
      <c r="A27" s="26"/>
      <c r="B27" s="26"/>
      <c r="C27" s="26"/>
      <c r="D27" s="26"/>
      <c r="E27" s="26"/>
      <c r="F27" s="26"/>
      <c r="G27" s="26"/>
      <c r="H27" s="26"/>
    </row>
    <row r="28" spans="1:8" x14ac:dyDescent="0.25">
      <c r="A28" s="26"/>
      <c r="B28" s="26"/>
      <c r="C28" s="31"/>
      <c r="D28" s="31"/>
      <c r="E28" s="31"/>
      <c r="F28" s="31"/>
      <c r="G28" s="31"/>
      <c r="H28" s="31"/>
    </row>
    <row r="29" spans="1:8" x14ac:dyDescent="0.25">
      <c r="A29" s="26"/>
      <c r="B29" s="26"/>
      <c r="C29" s="31"/>
      <c r="D29" s="31"/>
      <c r="E29" s="31"/>
      <c r="F29" s="31"/>
      <c r="G29" s="31"/>
      <c r="H29" s="31"/>
    </row>
  </sheetData>
  <mergeCells count="42">
    <mergeCell ref="A9:B9"/>
    <mergeCell ref="C9:D9"/>
    <mergeCell ref="E9:F9"/>
    <mergeCell ref="G9:H9"/>
    <mergeCell ref="A1:H1"/>
    <mergeCell ref="A2:H2"/>
    <mergeCell ref="A3:H3"/>
    <mergeCell ref="A5:H5"/>
    <mergeCell ref="A7:H7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E16:F16"/>
    <mergeCell ref="G16:H16"/>
    <mergeCell ref="A17:B17"/>
    <mergeCell ref="A18:B18"/>
    <mergeCell ref="A14:B14"/>
    <mergeCell ref="C14:D14"/>
    <mergeCell ref="E14:F14"/>
    <mergeCell ref="G14:H14"/>
    <mergeCell ref="A15:B15"/>
    <mergeCell ref="C15:D15"/>
    <mergeCell ref="E15:F15"/>
    <mergeCell ref="G15:H15"/>
    <mergeCell ref="A19:B19"/>
    <mergeCell ref="A21:D21"/>
    <mergeCell ref="A23:B23"/>
    <mergeCell ref="A16:B16"/>
    <mergeCell ref="C16:D16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637A1-D30F-4C7F-9969-4539EDFE48F0}">
  <sheetPr>
    <tabColor rgb="FF92D050"/>
  </sheetPr>
  <dimension ref="A1:H25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96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141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7.75" customHeight="1" x14ac:dyDescent="0.2">
      <c r="A10" s="46" t="s">
        <v>22</v>
      </c>
      <c r="B10" s="47"/>
      <c r="C10" s="48">
        <v>-58433.57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46922.34</v>
      </c>
      <c r="D11" s="55"/>
      <c r="E11" s="57">
        <v>99854.9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44650.01</v>
      </c>
      <c r="D12" s="55"/>
      <c r="E12" s="57">
        <f>E11</f>
        <v>99854.9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22933.62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1768</v>
      </c>
      <c r="D14" s="55"/>
      <c r="E14" s="57">
        <f>E12</f>
        <v>99854.9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-13279.230000000003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4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24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5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45"/>
      <c r="B21" s="45"/>
      <c r="C21" s="20"/>
      <c r="D21" s="20"/>
      <c r="E21" s="19"/>
      <c r="F21" s="19"/>
      <c r="G21" s="19"/>
      <c r="H21" s="19"/>
    </row>
    <row r="22" spans="1:8" ht="15.75" x14ac:dyDescent="0.2">
      <c r="A22" s="20"/>
      <c r="B22" s="20"/>
      <c r="C22" s="20"/>
      <c r="D22" s="20"/>
      <c r="E22" s="19"/>
      <c r="F22" s="19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19"/>
      <c r="F23" s="19"/>
      <c r="G23" s="19"/>
      <c r="H23" s="19"/>
    </row>
    <row r="24" spans="1:8" ht="15.75" x14ac:dyDescent="0.2">
      <c r="A24" s="20"/>
      <c r="B24" s="20"/>
      <c r="C24" s="20"/>
      <c r="D24" s="20"/>
      <c r="E24" s="19"/>
      <c r="F24" s="19"/>
      <c r="G24" s="19"/>
      <c r="H24" s="19"/>
    </row>
    <row r="25" spans="1:8" ht="15.75" x14ac:dyDescent="0.2">
      <c r="A25" s="45" t="s">
        <v>29</v>
      </c>
      <c r="B25" s="45"/>
      <c r="C25" s="20"/>
      <c r="D25" s="20"/>
      <c r="E25" s="19"/>
      <c r="F25" s="19"/>
      <c r="G25" s="19"/>
      <c r="H25" s="19"/>
    </row>
  </sheetData>
  <mergeCells count="39"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A17:B17"/>
    <mergeCell ref="A18:B18"/>
    <mergeCell ref="A21:B21"/>
    <mergeCell ref="A23:D23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9:B9"/>
    <mergeCell ref="C9:D9"/>
    <mergeCell ref="E9:F9"/>
    <mergeCell ref="G9:H9"/>
    <mergeCell ref="A1:H1"/>
    <mergeCell ref="A2:H2"/>
    <mergeCell ref="A3:H3"/>
    <mergeCell ref="A5:H5"/>
    <mergeCell ref="A7:H7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98643-20DB-41CA-A89D-25229DC61687}">
  <sheetPr>
    <tabColor rgb="FF92D050"/>
  </sheetPr>
  <dimension ref="A1:H25"/>
  <sheetViews>
    <sheetView view="pageBreakPreview" topLeftCell="A7" zoomScale="90" zoomScaleNormal="100" zoomScaleSheetLayoutView="90" workbookViewId="0">
      <selection activeCell="C14" sqref="C14:D14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98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176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7.75" customHeight="1" x14ac:dyDescent="0.2">
      <c r="A10" s="46" t="s">
        <v>22</v>
      </c>
      <c r="B10" s="47"/>
      <c r="C10" s="48">
        <v>-269688.94</v>
      </c>
      <c r="D10" s="51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2486.88</v>
      </c>
      <c r="D11" s="55"/>
      <c r="E11" s="57">
        <v>105025.68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0</v>
      </c>
      <c r="D12" s="55"/>
      <c r="E12" s="57">
        <v>99763.85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83900.56</v>
      </c>
      <c r="D13" s="55"/>
      <c r="E13" s="57">
        <f>E11-E12</f>
        <v>5261.8299999999872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0</v>
      </c>
      <c r="D14" s="55"/>
      <c r="E14" s="57">
        <f>E11</f>
        <v>105025.68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-267202.06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4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24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5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45"/>
      <c r="B21" s="45"/>
      <c r="C21" s="20"/>
      <c r="D21" s="20"/>
      <c r="E21" s="19"/>
      <c r="F21" s="19"/>
      <c r="G21" s="19"/>
      <c r="H21" s="19"/>
    </row>
    <row r="22" spans="1:8" ht="15.75" x14ac:dyDescent="0.2">
      <c r="A22" s="20"/>
      <c r="B22" s="20"/>
      <c r="C22" s="20"/>
      <c r="D22" s="20"/>
      <c r="E22" s="19"/>
      <c r="F22" s="19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19"/>
      <c r="F23" s="19"/>
      <c r="G23" s="19"/>
      <c r="H23" s="19"/>
    </row>
    <row r="24" spans="1:8" ht="15.75" x14ac:dyDescent="0.2">
      <c r="A24" s="20"/>
      <c r="B24" s="20"/>
      <c r="C24" s="20"/>
      <c r="D24" s="20"/>
      <c r="E24" s="19"/>
      <c r="F24" s="19"/>
      <c r="G24" s="19"/>
      <c r="H24" s="19"/>
    </row>
    <row r="25" spans="1:8" ht="15.75" x14ac:dyDescent="0.2">
      <c r="A25" s="45" t="s">
        <v>29</v>
      </c>
      <c r="B25" s="45"/>
      <c r="C25" s="20"/>
      <c r="D25" s="20"/>
      <c r="E25" s="19"/>
      <c r="F25" s="19"/>
      <c r="G25" s="19"/>
      <c r="H25" s="19"/>
    </row>
  </sheetData>
  <mergeCells count="39"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A17:B17"/>
    <mergeCell ref="A18:B18"/>
    <mergeCell ref="A21:B21"/>
    <mergeCell ref="A23:D23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9:B9"/>
    <mergeCell ref="C9:D9"/>
    <mergeCell ref="E9:F9"/>
    <mergeCell ref="G9:H9"/>
    <mergeCell ref="A1:H1"/>
    <mergeCell ref="A2:H2"/>
    <mergeCell ref="A3:H3"/>
    <mergeCell ref="A5:H5"/>
    <mergeCell ref="A7:H7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B0F0"/>
  </sheetPr>
  <dimension ref="A1:H29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5.75" x14ac:dyDescent="0.25"/>
  <cols>
    <col min="1" max="2" width="12.7109375" style="5" customWidth="1"/>
    <col min="3" max="16384" width="9.140625" style="5"/>
  </cols>
  <sheetData>
    <row r="1" spans="1:8" x14ac:dyDescent="0.25">
      <c r="A1" s="42" t="s">
        <v>69</v>
      </c>
      <c r="B1" s="42"/>
      <c r="C1" s="42"/>
      <c r="D1" s="42"/>
      <c r="E1" s="42"/>
      <c r="F1" s="42"/>
      <c r="G1" s="42"/>
      <c r="H1" s="42"/>
    </row>
    <row r="2" spans="1:8" x14ac:dyDescent="0.25">
      <c r="A2" s="43" t="s">
        <v>163</v>
      </c>
      <c r="B2" s="43"/>
      <c r="C2" s="43"/>
      <c r="D2" s="43"/>
      <c r="E2" s="43"/>
      <c r="F2" s="43"/>
      <c r="G2" s="43"/>
      <c r="H2" s="43"/>
    </row>
    <row r="3" spans="1:8" x14ac:dyDescent="0.25">
      <c r="A3" s="42" t="s">
        <v>146</v>
      </c>
      <c r="B3" s="42"/>
      <c r="C3" s="42"/>
      <c r="D3" s="42"/>
      <c r="E3" s="42"/>
      <c r="F3" s="42"/>
      <c r="G3" s="42"/>
      <c r="H3" s="42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ht="51" customHeight="1" x14ac:dyDescent="0.25">
      <c r="A5" s="44" t="s">
        <v>6</v>
      </c>
      <c r="B5" s="44"/>
      <c r="C5" s="44"/>
      <c r="D5" s="44"/>
      <c r="E5" s="44"/>
      <c r="F5" s="44"/>
      <c r="G5" s="44"/>
      <c r="H5" s="44"/>
    </row>
    <row r="6" spans="1:8" x14ac:dyDescent="0.25">
      <c r="A6" s="19"/>
      <c r="B6" s="19"/>
      <c r="C6" s="19"/>
      <c r="D6" s="19"/>
      <c r="E6" s="19"/>
      <c r="F6" s="19"/>
      <c r="G6" s="19"/>
      <c r="H6" s="19"/>
    </row>
    <row r="7" spans="1:8" x14ac:dyDescent="0.25">
      <c r="A7" s="45" t="s">
        <v>7</v>
      </c>
      <c r="B7" s="45"/>
      <c r="C7" s="45"/>
      <c r="D7" s="45"/>
      <c r="E7" s="45"/>
      <c r="F7" s="45"/>
      <c r="G7" s="45"/>
      <c r="H7" s="45"/>
    </row>
    <row r="8" spans="1:8" x14ac:dyDescent="0.25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5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3" customHeight="1" x14ac:dyDescent="0.25">
      <c r="A10" s="46" t="s">
        <v>36</v>
      </c>
      <c r="B10" s="47"/>
      <c r="C10" s="57">
        <v>-272586.73</v>
      </c>
      <c r="D10" s="55"/>
      <c r="E10" s="50">
        <v>0</v>
      </c>
      <c r="F10" s="51"/>
      <c r="G10" s="50">
        <v>0</v>
      </c>
      <c r="H10" s="51"/>
    </row>
    <row r="11" spans="1:8" x14ac:dyDescent="0.25">
      <c r="A11" s="52" t="s">
        <v>37</v>
      </c>
      <c r="B11" s="52"/>
      <c r="C11" s="57">
        <v>149131.54999999999</v>
      </c>
      <c r="D11" s="55"/>
      <c r="E11" s="57">
        <v>340273.89</v>
      </c>
      <c r="F11" s="55"/>
      <c r="G11" s="55">
        <v>0</v>
      </c>
      <c r="H11" s="55"/>
    </row>
    <row r="12" spans="1:8" x14ac:dyDescent="0.25">
      <c r="A12" s="52" t="s">
        <v>4</v>
      </c>
      <c r="B12" s="52"/>
      <c r="C12" s="57">
        <v>230400.83</v>
      </c>
      <c r="D12" s="55"/>
      <c r="E12" s="57">
        <f>E11</f>
        <v>340273.89</v>
      </c>
      <c r="F12" s="55"/>
      <c r="G12" s="55">
        <v>0</v>
      </c>
      <c r="H12" s="55"/>
    </row>
    <row r="13" spans="1:8" ht="47.25" customHeight="1" x14ac:dyDescent="0.25">
      <c r="A13" s="46" t="s">
        <v>110</v>
      </c>
      <c r="B13" s="47"/>
      <c r="C13" s="57">
        <v>152385.37</v>
      </c>
      <c r="D13" s="55"/>
      <c r="E13" s="55">
        <v>0</v>
      </c>
      <c r="F13" s="55"/>
      <c r="G13" s="55">
        <v>0</v>
      </c>
      <c r="H13" s="55"/>
    </row>
    <row r="14" spans="1:8" ht="40.5" customHeight="1" x14ac:dyDescent="0.25">
      <c r="A14" s="52" t="s">
        <v>38</v>
      </c>
      <c r="B14" s="52"/>
      <c r="C14" s="57">
        <v>10504</v>
      </c>
      <c r="D14" s="55"/>
      <c r="E14" s="57">
        <f>E11</f>
        <v>340273.89</v>
      </c>
      <c r="F14" s="55"/>
      <c r="G14" s="55">
        <v>0</v>
      </c>
      <c r="H14" s="55"/>
    </row>
    <row r="15" spans="1:8" ht="70.5" customHeight="1" x14ac:dyDescent="0.25">
      <c r="A15" s="52" t="s">
        <v>82</v>
      </c>
      <c r="B15" s="52"/>
      <c r="C15" s="57">
        <f>C10+C11-C14</f>
        <v>-133959.18</v>
      </c>
      <c r="D15" s="55"/>
      <c r="E15" s="55">
        <v>0</v>
      </c>
      <c r="F15" s="55"/>
      <c r="G15" s="55">
        <v>0</v>
      </c>
      <c r="H15" s="55"/>
    </row>
    <row r="16" spans="1:8" s="6" customFormat="1" ht="68.25" hidden="1" customHeight="1" x14ac:dyDescent="0.2">
      <c r="A16" s="52" t="s">
        <v>83</v>
      </c>
      <c r="B16" s="52"/>
      <c r="C16" s="48">
        <f>C15-C13</f>
        <v>-286344.55</v>
      </c>
      <c r="D16" s="51"/>
      <c r="E16" s="50">
        <v>0</v>
      </c>
      <c r="F16" s="51"/>
      <c r="G16" s="50">
        <v>0</v>
      </c>
      <c r="H16" s="51"/>
    </row>
    <row r="17" spans="1:8" ht="13.5" customHeight="1" x14ac:dyDescent="0.25">
      <c r="A17" s="44"/>
      <c r="B17" s="44"/>
      <c r="C17" s="19"/>
      <c r="D17" s="19"/>
      <c r="E17" s="19"/>
      <c r="F17" s="19"/>
      <c r="G17" s="19"/>
      <c r="H17" s="19"/>
    </row>
    <row r="18" spans="1:8" ht="12.75" customHeight="1" x14ac:dyDescent="0.25">
      <c r="A18" s="44"/>
      <c r="B18" s="44"/>
      <c r="C18" s="19"/>
      <c r="D18" s="19"/>
      <c r="E18" s="19"/>
      <c r="F18" s="19"/>
      <c r="G18" s="19"/>
      <c r="H18" s="19"/>
    </row>
    <row r="19" spans="1:8" x14ac:dyDescent="0.25">
      <c r="A19" s="45" t="s">
        <v>8</v>
      </c>
      <c r="B19" s="45"/>
      <c r="C19" s="20"/>
      <c r="D19" s="20"/>
      <c r="E19" s="19"/>
      <c r="F19" s="19"/>
      <c r="G19" s="19"/>
      <c r="H19" s="19"/>
    </row>
    <row r="20" spans="1:8" x14ac:dyDescent="0.25">
      <c r="A20" s="20"/>
      <c r="B20" s="20"/>
      <c r="C20" s="20"/>
      <c r="D20" s="20"/>
      <c r="E20" s="19"/>
      <c r="F20" s="19"/>
      <c r="G20" s="19"/>
      <c r="H20" s="19"/>
    </row>
    <row r="21" spans="1:8" x14ac:dyDescent="0.25">
      <c r="A21" s="45" t="s">
        <v>9</v>
      </c>
      <c r="B21" s="45"/>
      <c r="C21" s="45"/>
      <c r="D21" s="45"/>
      <c r="E21" s="19"/>
      <c r="F21" s="19"/>
      <c r="G21" s="19"/>
      <c r="H21" s="19"/>
    </row>
    <row r="22" spans="1:8" x14ac:dyDescent="0.25">
      <c r="A22" s="20"/>
      <c r="B22" s="20"/>
      <c r="C22" s="20"/>
      <c r="D22" s="20"/>
      <c r="E22" s="19"/>
      <c r="F22" s="19"/>
      <c r="G22" s="19"/>
      <c r="H22" s="19"/>
    </row>
    <row r="23" spans="1:8" x14ac:dyDescent="0.25">
      <c r="A23" s="45" t="s">
        <v>27</v>
      </c>
      <c r="B23" s="45"/>
      <c r="C23" s="20"/>
      <c r="D23" s="20"/>
      <c r="E23" s="19"/>
      <c r="F23" s="19"/>
      <c r="G23" s="19"/>
      <c r="H23" s="19"/>
    </row>
    <row r="24" spans="1:8" x14ac:dyDescent="0.25">
      <c r="A24" s="20"/>
      <c r="B24" s="20"/>
      <c r="C24" s="20"/>
      <c r="D24" s="20"/>
      <c r="E24" s="19"/>
      <c r="F24" s="19"/>
      <c r="G24" s="19"/>
      <c r="H24" s="19"/>
    </row>
    <row r="25" spans="1:8" x14ac:dyDescent="0.25">
      <c r="A25" s="20"/>
      <c r="B25" s="20"/>
      <c r="C25" s="20"/>
      <c r="D25" s="20"/>
      <c r="E25" s="19"/>
      <c r="F25" s="19"/>
      <c r="G25" s="19"/>
      <c r="H25" s="19"/>
    </row>
    <row r="26" spans="1:8" x14ac:dyDescent="0.25">
      <c r="A26" s="19"/>
      <c r="B26" s="19"/>
      <c r="C26" s="19"/>
      <c r="D26" s="19"/>
      <c r="E26" s="19"/>
      <c r="F26" s="19"/>
      <c r="G26" s="19"/>
      <c r="H26" s="19"/>
    </row>
    <row r="27" spans="1:8" x14ac:dyDescent="0.25">
      <c r="A27" s="19"/>
      <c r="B27" s="19"/>
      <c r="C27" s="19"/>
      <c r="D27" s="19"/>
      <c r="E27" s="19"/>
      <c r="F27" s="19"/>
      <c r="G27" s="19"/>
      <c r="H27" s="19"/>
    </row>
    <row r="28" spans="1:8" x14ac:dyDescent="0.25">
      <c r="A28" s="19"/>
      <c r="B28" s="19"/>
      <c r="C28" s="31"/>
      <c r="D28" s="31"/>
      <c r="E28" s="31"/>
      <c r="F28" s="31"/>
      <c r="G28" s="31"/>
      <c r="H28" s="31"/>
    </row>
    <row r="29" spans="1:8" x14ac:dyDescent="0.25">
      <c r="A29" s="19"/>
      <c r="B29" s="19"/>
      <c r="C29" s="31"/>
      <c r="D29" s="31"/>
      <c r="E29" s="31"/>
      <c r="F29" s="31"/>
      <c r="G29" s="31"/>
      <c r="H29" s="31"/>
    </row>
  </sheetData>
  <mergeCells count="42">
    <mergeCell ref="A18:B18"/>
    <mergeCell ref="A19:B19"/>
    <mergeCell ref="A21:D21"/>
    <mergeCell ref="A23:B23"/>
    <mergeCell ref="A16:B16"/>
    <mergeCell ref="C16:D16"/>
    <mergeCell ref="E16:F16"/>
    <mergeCell ref="G16:H16"/>
    <mergeCell ref="A17:B17"/>
    <mergeCell ref="G14:H14"/>
    <mergeCell ref="A15:B15"/>
    <mergeCell ref="C15:D15"/>
    <mergeCell ref="E15:F15"/>
    <mergeCell ref="G15:H15"/>
    <mergeCell ref="A14:B14"/>
    <mergeCell ref="C14:D14"/>
    <mergeCell ref="E14:F14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A12:B12"/>
    <mergeCell ref="C12:D12"/>
    <mergeCell ref="E12:F12"/>
    <mergeCell ref="G12:H12"/>
    <mergeCell ref="A13:B13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1A499-4E93-44D3-A0D8-4F2E5E10C5B8}">
  <sheetPr>
    <tabColor rgb="FF00B0F0"/>
  </sheetPr>
  <dimension ref="A1:H29"/>
  <sheetViews>
    <sheetView view="pageBreakPreview" topLeftCell="A7" zoomScale="90" zoomScaleNormal="100" zoomScaleSheetLayoutView="90" workbookViewId="0">
      <selection activeCell="G14" sqref="G14:H14"/>
    </sheetView>
  </sheetViews>
  <sheetFormatPr defaultRowHeight="15.75" x14ac:dyDescent="0.25"/>
  <cols>
    <col min="1" max="2" width="12.7109375" style="5" customWidth="1"/>
    <col min="3" max="16384" width="9.140625" style="5"/>
  </cols>
  <sheetData>
    <row r="1" spans="1:8" x14ac:dyDescent="0.25">
      <c r="A1" s="42" t="s">
        <v>94</v>
      </c>
      <c r="B1" s="42"/>
      <c r="C1" s="42"/>
      <c r="D1" s="42"/>
      <c r="E1" s="42"/>
      <c r="F1" s="42"/>
      <c r="G1" s="42"/>
      <c r="H1" s="42"/>
    </row>
    <row r="2" spans="1:8" x14ac:dyDescent="0.25">
      <c r="A2" s="43" t="s">
        <v>95</v>
      </c>
      <c r="B2" s="43"/>
      <c r="C2" s="43"/>
      <c r="D2" s="43"/>
      <c r="E2" s="43"/>
      <c r="F2" s="43"/>
      <c r="G2" s="43"/>
      <c r="H2" s="43"/>
    </row>
    <row r="3" spans="1:8" x14ac:dyDescent="0.25">
      <c r="A3" s="42" t="s">
        <v>146</v>
      </c>
      <c r="B3" s="42"/>
      <c r="C3" s="42"/>
      <c r="D3" s="42"/>
      <c r="E3" s="42"/>
      <c r="F3" s="42"/>
      <c r="G3" s="42"/>
      <c r="H3" s="42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ht="51" customHeight="1" x14ac:dyDescent="0.25">
      <c r="A5" s="44" t="s">
        <v>6</v>
      </c>
      <c r="B5" s="44"/>
      <c r="C5" s="44"/>
      <c r="D5" s="44"/>
      <c r="E5" s="44"/>
      <c r="F5" s="44"/>
      <c r="G5" s="44"/>
      <c r="H5" s="44"/>
    </row>
    <row r="6" spans="1:8" x14ac:dyDescent="0.25">
      <c r="A6" s="19"/>
      <c r="B6" s="19"/>
      <c r="C6" s="19"/>
      <c r="D6" s="19"/>
      <c r="E6" s="19"/>
      <c r="F6" s="19"/>
      <c r="G6" s="19"/>
      <c r="H6" s="19"/>
    </row>
    <row r="7" spans="1:8" x14ac:dyDescent="0.25">
      <c r="A7" s="45" t="s">
        <v>7</v>
      </c>
      <c r="B7" s="45"/>
      <c r="C7" s="45"/>
      <c r="D7" s="45"/>
      <c r="E7" s="45"/>
      <c r="F7" s="45"/>
      <c r="G7" s="45"/>
      <c r="H7" s="45"/>
    </row>
    <row r="8" spans="1:8" x14ac:dyDescent="0.25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5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3" customHeight="1" x14ac:dyDescent="0.25">
      <c r="A10" s="46" t="s">
        <v>36</v>
      </c>
      <c r="B10" s="47"/>
      <c r="C10" s="57">
        <v>79861.22</v>
      </c>
      <c r="D10" s="55"/>
      <c r="E10" s="50">
        <v>0</v>
      </c>
      <c r="F10" s="51"/>
      <c r="G10" s="48">
        <v>502750</v>
      </c>
      <c r="H10" s="49"/>
    </row>
    <row r="11" spans="1:8" x14ac:dyDescent="0.25">
      <c r="A11" s="52" t="s">
        <v>37</v>
      </c>
      <c r="B11" s="52"/>
      <c r="C11" s="57">
        <v>44414.080000000002</v>
      </c>
      <c r="D11" s="55"/>
      <c r="E11" s="57">
        <v>212702.3</v>
      </c>
      <c r="F11" s="55"/>
      <c r="G11" s="57">
        <v>306228</v>
      </c>
      <c r="H11" s="57"/>
    </row>
    <row r="12" spans="1:8" x14ac:dyDescent="0.25">
      <c r="A12" s="52" t="s">
        <v>4</v>
      </c>
      <c r="B12" s="52"/>
      <c r="C12" s="57">
        <v>50717.45</v>
      </c>
      <c r="D12" s="55"/>
      <c r="E12" s="57">
        <f>E11</f>
        <v>212702.3</v>
      </c>
      <c r="F12" s="55"/>
      <c r="G12" s="53">
        <v>284666</v>
      </c>
      <c r="H12" s="53"/>
    </row>
    <row r="13" spans="1:8" ht="47.25" customHeight="1" x14ac:dyDescent="0.25">
      <c r="A13" s="46" t="s">
        <v>110</v>
      </c>
      <c r="B13" s="47"/>
      <c r="C13" s="57">
        <v>75902.679999999993</v>
      </c>
      <c r="D13" s="55"/>
      <c r="E13" s="57">
        <v>0</v>
      </c>
      <c r="F13" s="55"/>
      <c r="G13" s="57">
        <v>73628.83</v>
      </c>
      <c r="H13" s="57"/>
    </row>
    <row r="14" spans="1:8" ht="40.5" customHeight="1" x14ac:dyDescent="0.25">
      <c r="A14" s="52" t="s">
        <v>38</v>
      </c>
      <c r="B14" s="52"/>
      <c r="C14" s="57">
        <v>21558</v>
      </c>
      <c r="D14" s="55"/>
      <c r="E14" s="57">
        <f>E11</f>
        <v>212702.3</v>
      </c>
      <c r="F14" s="55"/>
      <c r="G14" s="57">
        <v>0</v>
      </c>
      <c r="H14" s="57"/>
    </row>
    <row r="15" spans="1:8" ht="70.5" customHeight="1" x14ac:dyDescent="0.25">
      <c r="A15" s="52" t="s">
        <v>82</v>
      </c>
      <c r="B15" s="52"/>
      <c r="C15" s="57">
        <f>C10+C11-C14</f>
        <v>102717.3</v>
      </c>
      <c r="D15" s="55"/>
      <c r="E15" s="57">
        <v>0</v>
      </c>
      <c r="F15" s="55"/>
      <c r="G15" s="57">
        <f>G10+G12-G14</f>
        <v>787416</v>
      </c>
      <c r="H15" s="57"/>
    </row>
    <row r="16" spans="1:8" s="6" customFormat="1" ht="68.25" hidden="1" customHeight="1" x14ac:dyDescent="0.2">
      <c r="A16" s="52" t="s">
        <v>83</v>
      </c>
      <c r="B16" s="52"/>
      <c r="C16" s="48">
        <f>C15-C13</f>
        <v>26814.62000000001</v>
      </c>
      <c r="D16" s="51"/>
      <c r="E16" s="50">
        <v>0</v>
      </c>
      <c r="F16" s="51"/>
      <c r="G16" s="50">
        <v>0</v>
      </c>
      <c r="H16" s="51"/>
    </row>
    <row r="17" spans="1:8" ht="13.5" customHeight="1" x14ac:dyDescent="0.25">
      <c r="A17" s="44"/>
      <c r="B17" s="44"/>
      <c r="C17" s="19"/>
      <c r="D17" s="19"/>
      <c r="E17" s="19"/>
      <c r="F17" s="19"/>
      <c r="G17" s="19"/>
      <c r="H17" s="19"/>
    </row>
    <row r="18" spans="1:8" ht="12.75" customHeight="1" x14ac:dyDescent="0.25">
      <c r="A18" s="44"/>
      <c r="B18" s="44"/>
      <c r="C18" s="19"/>
      <c r="D18" s="19"/>
      <c r="E18" s="19"/>
      <c r="F18" s="19"/>
      <c r="G18" s="19"/>
      <c r="H18" s="19"/>
    </row>
    <row r="19" spans="1:8" x14ac:dyDescent="0.25">
      <c r="A19" s="45" t="s">
        <v>8</v>
      </c>
      <c r="B19" s="45"/>
      <c r="C19" s="20"/>
      <c r="D19" s="20"/>
      <c r="E19" s="19"/>
      <c r="F19" s="19"/>
      <c r="G19" s="19"/>
      <c r="H19" s="19"/>
    </row>
    <row r="20" spans="1:8" x14ac:dyDescent="0.25">
      <c r="A20" s="20"/>
      <c r="B20" s="20"/>
      <c r="C20" s="20"/>
      <c r="D20" s="20"/>
      <c r="E20" s="19"/>
      <c r="F20" s="19"/>
      <c r="G20" s="19"/>
      <c r="H20" s="19"/>
    </row>
    <row r="21" spans="1:8" x14ac:dyDescent="0.25">
      <c r="A21" s="45" t="s">
        <v>9</v>
      </c>
      <c r="B21" s="45"/>
      <c r="C21" s="45"/>
      <c r="D21" s="45"/>
      <c r="E21" s="19"/>
      <c r="F21" s="19"/>
      <c r="G21" s="19"/>
      <c r="H21" s="19"/>
    </row>
    <row r="22" spans="1:8" x14ac:dyDescent="0.25">
      <c r="A22" s="20"/>
      <c r="B22" s="20"/>
      <c r="C22" s="20"/>
      <c r="D22" s="20"/>
      <c r="E22" s="19"/>
      <c r="F22" s="19"/>
      <c r="G22" s="19"/>
      <c r="H22" s="19"/>
    </row>
    <row r="23" spans="1:8" x14ac:dyDescent="0.25">
      <c r="A23" s="45" t="s">
        <v>27</v>
      </c>
      <c r="B23" s="45"/>
      <c r="C23" s="20"/>
      <c r="D23" s="20"/>
      <c r="E23" s="19"/>
      <c r="F23" s="19"/>
      <c r="G23" s="19"/>
      <c r="H23" s="19"/>
    </row>
    <row r="24" spans="1:8" x14ac:dyDescent="0.25">
      <c r="A24" s="20"/>
      <c r="B24" s="20"/>
      <c r="C24" s="20"/>
      <c r="D24" s="20"/>
      <c r="E24" s="19"/>
      <c r="F24" s="19"/>
      <c r="G24" s="19"/>
      <c r="H24" s="19"/>
    </row>
    <row r="25" spans="1:8" x14ac:dyDescent="0.25">
      <c r="A25" s="20"/>
      <c r="B25" s="20"/>
      <c r="C25" s="20"/>
      <c r="D25" s="20"/>
      <c r="E25" s="19"/>
      <c r="F25" s="19"/>
      <c r="G25" s="19"/>
      <c r="H25" s="19"/>
    </row>
    <row r="26" spans="1:8" x14ac:dyDescent="0.25">
      <c r="A26" s="19"/>
      <c r="B26" s="19"/>
      <c r="C26" s="19"/>
      <c r="D26" s="19"/>
      <c r="E26" s="19"/>
      <c r="F26" s="19"/>
      <c r="G26" s="19"/>
      <c r="H26" s="19"/>
    </row>
    <row r="27" spans="1:8" x14ac:dyDescent="0.25">
      <c r="A27" s="19"/>
      <c r="B27" s="19"/>
      <c r="C27" s="19"/>
      <c r="D27" s="19"/>
      <c r="E27" s="19"/>
      <c r="F27" s="19"/>
      <c r="G27" s="19"/>
      <c r="H27" s="19"/>
    </row>
    <row r="28" spans="1:8" x14ac:dyDescent="0.25">
      <c r="A28" s="19"/>
      <c r="B28" s="19"/>
      <c r="C28" s="31"/>
      <c r="D28" s="31"/>
      <c r="E28" s="31"/>
      <c r="F28" s="31"/>
      <c r="G28" s="31"/>
      <c r="H28" s="31"/>
    </row>
    <row r="29" spans="1:8" x14ac:dyDescent="0.25">
      <c r="A29" s="19"/>
      <c r="B29" s="19"/>
      <c r="C29" s="31"/>
      <c r="D29" s="31"/>
      <c r="E29" s="31"/>
      <c r="F29" s="31"/>
      <c r="G29" s="31"/>
      <c r="H29" s="31"/>
    </row>
  </sheetData>
  <mergeCells count="42">
    <mergeCell ref="A19:B19"/>
    <mergeCell ref="A21:D21"/>
    <mergeCell ref="A23:B23"/>
    <mergeCell ref="A16:B16"/>
    <mergeCell ref="C16:D16"/>
    <mergeCell ref="E16:F16"/>
    <mergeCell ref="G16:H16"/>
    <mergeCell ref="A17:B17"/>
    <mergeCell ref="A18:B18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9:B9"/>
    <mergeCell ref="C9:D9"/>
    <mergeCell ref="E9:F9"/>
    <mergeCell ref="G9:H9"/>
    <mergeCell ref="A1:H1"/>
    <mergeCell ref="A2:H2"/>
    <mergeCell ref="A3:H3"/>
    <mergeCell ref="A5:H5"/>
    <mergeCell ref="A7:H7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F0"/>
  </sheetPr>
  <dimension ref="A1:H25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16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164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7.75" customHeight="1" x14ac:dyDescent="0.2">
      <c r="A10" s="46" t="s">
        <v>22</v>
      </c>
      <c r="B10" s="47"/>
      <c r="C10" s="57">
        <v>313011.69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234102.71</v>
      </c>
      <c r="D11" s="55"/>
      <c r="E11" s="57">
        <v>639609.09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198843.51999999999</v>
      </c>
      <c r="D12" s="55"/>
      <c r="E12" s="57">
        <f>E11</f>
        <v>639609.09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402947.47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104448</v>
      </c>
      <c r="D14" s="55"/>
      <c r="E14" s="57">
        <f>E11</f>
        <v>639609.09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442666.4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9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0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45"/>
      <c r="B21" s="45"/>
      <c r="C21" s="20"/>
      <c r="D21" s="20"/>
      <c r="E21" s="19"/>
      <c r="F21" s="19"/>
      <c r="G21" s="19"/>
      <c r="H21" s="19"/>
    </row>
    <row r="22" spans="1:8" ht="15.75" x14ac:dyDescent="0.2">
      <c r="A22" s="20"/>
      <c r="B22" s="20"/>
      <c r="C22" s="20"/>
      <c r="D22" s="20"/>
      <c r="E22" s="19"/>
      <c r="F22" s="19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19"/>
      <c r="F23" s="19"/>
      <c r="G23" s="19"/>
      <c r="H23" s="19"/>
    </row>
    <row r="24" spans="1:8" ht="15.75" x14ac:dyDescent="0.2">
      <c r="A24" s="20"/>
      <c r="B24" s="20"/>
      <c r="C24" s="20"/>
      <c r="D24" s="20"/>
      <c r="E24" s="19"/>
      <c r="F24" s="19"/>
      <c r="G24" s="19"/>
      <c r="H24" s="19"/>
    </row>
    <row r="25" spans="1:8" ht="15.75" x14ac:dyDescent="0.2">
      <c r="A25" s="45" t="s">
        <v>27</v>
      </c>
      <c r="B25" s="45"/>
      <c r="C25" s="20"/>
      <c r="D25" s="20"/>
      <c r="E25" s="19"/>
      <c r="F25" s="19"/>
      <c r="G25" s="19"/>
      <c r="H25" s="19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F0"/>
  </sheetPr>
  <dimension ref="A1:H25"/>
  <sheetViews>
    <sheetView view="pageBreakPreview" topLeftCell="A7" zoomScale="90" zoomScaleNormal="100" zoomScaleSheetLayoutView="90" workbookViewId="0">
      <selection activeCell="G14" sqref="G14:H14"/>
    </sheetView>
  </sheetViews>
  <sheetFormatPr defaultRowHeight="12.75" x14ac:dyDescent="0.2"/>
  <cols>
    <col min="1" max="2" width="12.7109375" customWidth="1"/>
    <col min="3" max="3" width="9.140625" customWidth="1"/>
  </cols>
  <sheetData>
    <row r="1" spans="1:8" ht="15.75" x14ac:dyDescent="0.2">
      <c r="A1" s="42" t="s">
        <v>17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165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22</v>
      </c>
      <c r="B10" s="47"/>
      <c r="C10" s="57">
        <v>144286.96</v>
      </c>
      <c r="D10" s="55"/>
      <c r="E10" s="50">
        <v>0</v>
      </c>
      <c r="F10" s="51"/>
      <c r="G10" s="48">
        <v>309162</v>
      </c>
      <c r="H10" s="49"/>
    </row>
    <row r="11" spans="1:8" ht="15.75" x14ac:dyDescent="0.2">
      <c r="A11" s="52" t="s">
        <v>3</v>
      </c>
      <c r="B11" s="52"/>
      <c r="C11" s="57">
        <v>215553.87</v>
      </c>
      <c r="D11" s="55"/>
      <c r="E11" s="57">
        <v>264847.64</v>
      </c>
      <c r="F11" s="55"/>
      <c r="G11" s="57">
        <v>406954</v>
      </c>
      <c r="H11" s="57"/>
    </row>
    <row r="12" spans="1:8" ht="15.75" x14ac:dyDescent="0.2">
      <c r="A12" s="52" t="s">
        <v>4</v>
      </c>
      <c r="B12" s="52"/>
      <c r="C12" s="57">
        <v>208355.84</v>
      </c>
      <c r="D12" s="55"/>
      <c r="E12" s="57">
        <f>E11</f>
        <v>264847.64</v>
      </c>
      <c r="F12" s="55"/>
      <c r="G12" s="53">
        <v>385261</v>
      </c>
      <c r="H12" s="53"/>
    </row>
    <row r="13" spans="1:8" ht="47.25" customHeight="1" x14ac:dyDescent="0.2">
      <c r="A13" s="46" t="s">
        <v>110</v>
      </c>
      <c r="B13" s="47"/>
      <c r="C13" s="57">
        <v>178375.32</v>
      </c>
      <c r="D13" s="55"/>
      <c r="E13" s="55">
        <v>0</v>
      </c>
      <c r="F13" s="55"/>
      <c r="G13" s="57">
        <v>101322.79</v>
      </c>
      <c r="H13" s="57"/>
    </row>
    <row r="14" spans="1:8" ht="33" customHeight="1" x14ac:dyDescent="0.2">
      <c r="A14" s="52" t="s">
        <v>5</v>
      </c>
      <c r="B14" s="52"/>
      <c r="C14" s="57">
        <v>16420</v>
      </c>
      <c r="D14" s="55"/>
      <c r="E14" s="57">
        <f>E11</f>
        <v>264847.64</v>
      </c>
      <c r="F14" s="55"/>
      <c r="G14" s="57">
        <v>0</v>
      </c>
      <c r="H14" s="57"/>
    </row>
    <row r="15" spans="1:8" ht="92.25" customHeight="1" x14ac:dyDescent="0.2">
      <c r="A15" s="52" t="s">
        <v>10</v>
      </c>
      <c r="B15" s="52"/>
      <c r="C15" s="57">
        <f>C10+C11-C14</f>
        <v>343420.82999999996</v>
      </c>
      <c r="D15" s="55"/>
      <c r="E15" s="55">
        <v>0</v>
      </c>
      <c r="F15" s="55"/>
      <c r="G15" s="57">
        <f>G10+G12-G14</f>
        <v>694423</v>
      </c>
      <c r="H15" s="57"/>
    </row>
    <row r="16" spans="1:8" ht="13.5" customHeight="1" x14ac:dyDescent="0.2">
      <c r="A16" s="44"/>
      <c r="B16" s="44"/>
      <c r="C16" s="24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0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45"/>
      <c r="B21" s="45"/>
      <c r="C21" s="20"/>
      <c r="D21" s="20"/>
      <c r="E21" s="19"/>
      <c r="F21" s="19"/>
      <c r="G21" s="19"/>
      <c r="H21" s="19"/>
    </row>
    <row r="22" spans="1:8" ht="15.75" x14ac:dyDescent="0.2">
      <c r="A22" s="20"/>
      <c r="B22" s="20"/>
      <c r="C22" s="20"/>
      <c r="D22" s="20"/>
      <c r="E22" s="19"/>
      <c r="F22" s="19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19"/>
      <c r="F23" s="19"/>
      <c r="G23" s="19"/>
      <c r="H23" s="19"/>
    </row>
    <row r="24" spans="1:8" ht="15.75" x14ac:dyDescent="0.2">
      <c r="A24" s="20"/>
      <c r="B24" s="20"/>
      <c r="C24" s="20"/>
      <c r="D24" s="20"/>
      <c r="E24" s="19"/>
      <c r="F24" s="19"/>
      <c r="G24" s="19"/>
      <c r="H24" s="19"/>
    </row>
    <row r="25" spans="1:8" ht="15.75" x14ac:dyDescent="0.2">
      <c r="A25" s="45" t="s">
        <v>27</v>
      </c>
      <c r="B25" s="45"/>
      <c r="C25" s="20"/>
      <c r="D25" s="20"/>
      <c r="E25" s="19"/>
      <c r="F25" s="19"/>
      <c r="G25" s="19"/>
      <c r="H25" s="19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F0"/>
  </sheetPr>
  <dimension ref="A1:H25"/>
  <sheetViews>
    <sheetView view="pageBreakPreview" topLeftCell="A7" zoomScale="90" zoomScaleNormal="100" zoomScaleSheetLayoutView="90" workbookViewId="0">
      <selection activeCell="G15" sqref="G15:H15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18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166</v>
      </c>
      <c r="B2" s="43"/>
      <c r="C2" s="43"/>
      <c r="D2" s="43"/>
      <c r="E2" s="43"/>
      <c r="F2" s="43"/>
      <c r="G2" s="43"/>
      <c r="H2" s="43"/>
    </row>
    <row r="3" spans="1:8" ht="15" customHeight="1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" customHeight="1" x14ac:dyDescent="0.2">
      <c r="A10" s="46" t="s">
        <v>22</v>
      </c>
      <c r="B10" s="47"/>
      <c r="C10" s="57">
        <v>-532605.47</v>
      </c>
      <c r="D10" s="55"/>
      <c r="E10" s="50">
        <v>0</v>
      </c>
      <c r="F10" s="51"/>
      <c r="G10" s="48">
        <v>3877360</v>
      </c>
      <c r="H10" s="49"/>
    </row>
    <row r="11" spans="1:8" ht="15.75" x14ac:dyDescent="0.2">
      <c r="A11" s="52" t="s">
        <v>3</v>
      </c>
      <c r="B11" s="52"/>
      <c r="C11" s="57">
        <v>235254.5</v>
      </c>
      <c r="D11" s="55"/>
      <c r="E11" s="57">
        <v>657683.91</v>
      </c>
      <c r="F11" s="55"/>
      <c r="G11" s="57">
        <v>758543</v>
      </c>
      <c r="H11" s="57"/>
    </row>
    <row r="12" spans="1:8" ht="15.75" x14ac:dyDescent="0.2">
      <c r="A12" s="52" t="s">
        <v>4</v>
      </c>
      <c r="B12" s="52"/>
      <c r="C12" s="57">
        <v>224257.94</v>
      </c>
      <c r="D12" s="55"/>
      <c r="E12" s="57">
        <f>E11</f>
        <v>657683.91</v>
      </c>
      <c r="F12" s="55"/>
      <c r="G12" s="53">
        <v>774422</v>
      </c>
      <c r="H12" s="53"/>
    </row>
    <row r="13" spans="1:8" ht="47.25" customHeight="1" x14ac:dyDescent="0.2">
      <c r="A13" s="46" t="s">
        <v>110</v>
      </c>
      <c r="B13" s="47"/>
      <c r="C13" s="57">
        <v>294408.96000000002</v>
      </c>
      <c r="D13" s="55"/>
      <c r="E13" s="55">
        <v>0</v>
      </c>
      <c r="F13" s="55"/>
      <c r="G13" s="57">
        <v>325313.59000000003</v>
      </c>
      <c r="H13" s="57"/>
    </row>
    <row r="14" spans="1:8" ht="33" customHeight="1" x14ac:dyDescent="0.2">
      <c r="A14" s="52" t="s">
        <v>5</v>
      </c>
      <c r="B14" s="52"/>
      <c r="C14" s="57">
        <v>120108</v>
      </c>
      <c r="D14" s="55"/>
      <c r="E14" s="57">
        <f>E11</f>
        <v>657683.91</v>
      </c>
      <c r="F14" s="55"/>
      <c r="G14" s="55">
        <v>785935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-417458.97</v>
      </c>
      <c r="D15" s="55"/>
      <c r="E15" s="55">
        <v>0</v>
      </c>
      <c r="F15" s="55"/>
      <c r="G15" s="57">
        <f>G10+G12-G14</f>
        <v>3865847</v>
      </c>
      <c r="H15" s="55"/>
    </row>
    <row r="16" spans="1:8" ht="13.5" customHeight="1" x14ac:dyDescent="0.2">
      <c r="A16" s="44"/>
      <c r="B16" s="44"/>
      <c r="C16" s="19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0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45"/>
      <c r="B21" s="45"/>
      <c r="C21" s="20"/>
      <c r="D21" s="20"/>
      <c r="E21" s="19"/>
      <c r="F21" s="19"/>
      <c r="G21" s="19"/>
      <c r="H21" s="19"/>
    </row>
    <row r="22" spans="1:8" ht="15.75" x14ac:dyDescent="0.2">
      <c r="A22" s="20"/>
      <c r="B22" s="20"/>
      <c r="C22" s="20"/>
      <c r="D22" s="20"/>
      <c r="E22" s="19"/>
      <c r="F22" s="19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19"/>
      <c r="F23" s="19"/>
      <c r="G23" s="19"/>
      <c r="H23" s="19"/>
    </row>
    <row r="24" spans="1:8" ht="15.75" x14ac:dyDescent="0.2">
      <c r="A24" s="20"/>
      <c r="B24" s="20"/>
      <c r="C24" s="20"/>
      <c r="D24" s="20"/>
      <c r="E24" s="19"/>
      <c r="F24" s="19"/>
      <c r="G24" s="19"/>
      <c r="H24" s="19"/>
    </row>
    <row r="25" spans="1:8" ht="15.75" x14ac:dyDescent="0.2">
      <c r="A25" s="45" t="s">
        <v>27</v>
      </c>
      <c r="B25" s="45"/>
      <c r="C25" s="20"/>
      <c r="D25" s="20"/>
      <c r="E25" s="19"/>
      <c r="F25" s="19"/>
      <c r="G25" s="19"/>
      <c r="H25" s="19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B0F0"/>
  </sheetPr>
  <dimension ref="A1:H25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19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167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.75" customHeight="1" x14ac:dyDescent="0.2">
      <c r="A10" s="46" t="s">
        <v>22</v>
      </c>
      <c r="B10" s="47"/>
      <c r="C10" s="57">
        <v>164775.35999999999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174405.55</v>
      </c>
      <c r="D11" s="55"/>
      <c r="E11" s="57">
        <v>468989.64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190518.85</v>
      </c>
      <c r="D12" s="55"/>
      <c r="E12" s="57">
        <f>E11</f>
        <v>468989.64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181737.77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22751</v>
      </c>
      <c r="D14" s="55"/>
      <c r="E14" s="57">
        <f>E11</f>
        <v>468989.64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316429.90999999997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9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0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45"/>
      <c r="B21" s="45"/>
      <c r="C21" s="20"/>
      <c r="D21" s="20"/>
      <c r="E21" s="19"/>
      <c r="F21" s="19"/>
      <c r="G21" s="19"/>
      <c r="H21" s="19"/>
    </row>
    <row r="22" spans="1:8" ht="15.75" x14ac:dyDescent="0.2">
      <c r="A22" s="20"/>
      <c r="B22" s="20"/>
      <c r="C22" s="20"/>
      <c r="D22" s="20"/>
      <c r="E22" s="19"/>
      <c r="F22" s="19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19"/>
      <c r="F23" s="19"/>
      <c r="G23" s="19"/>
      <c r="H23" s="19"/>
    </row>
    <row r="24" spans="1:8" ht="15.75" x14ac:dyDescent="0.2">
      <c r="A24" s="20"/>
      <c r="B24" s="20"/>
      <c r="C24" s="20"/>
      <c r="D24" s="20"/>
      <c r="E24" s="19"/>
      <c r="F24" s="19"/>
      <c r="G24" s="19"/>
      <c r="H24" s="19"/>
    </row>
    <row r="25" spans="1:8" ht="15.75" x14ac:dyDescent="0.2">
      <c r="A25" s="45" t="s">
        <v>27</v>
      </c>
      <c r="B25" s="45"/>
      <c r="C25" s="20"/>
      <c r="D25" s="20"/>
      <c r="E25" s="19"/>
      <c r="F25" s="19"/>
      <c r="G25" s="19"/>
      <c r="H25" s="19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B0F0"/>
  </sheetPr>
  <dimension ref="A1:H32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20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168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146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8.5" customHeight="1" x14ac:dyDescent="0.2">
      <c r="A10" s="46" t="s">
        <v>22</v>
      </c>
      <c r="B10" s="47"/>
      <c r="C10" s="57">
        <v>-233926.48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88560.88</v>
      </c>
      <c r="D11" s="55"/>
      <c r="E11" s="57">
        <v>246905.84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88641.57</v>
      </c>
      <c r="D12" s="55"/>
      <c r="E12" s="57">
        <f>E11</f>
        <v>246905.84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69719.98</v>
      </c>
      <c r="D13" s="55"/>
      <c r="E13" s="55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9923</v>
      </c>
      <c r="D14" s="55"/>
      <c r="E14" s="57">
        <f>E11</f>
        <v>246905.84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-155288.6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9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0"/>
      <c r="D18" s="20"/>
      <c r="E18" s="20"/>
      <c r="F18" s="20"/>
      <c r="G18" s="19"/>
      <c r="H18" s="19"/>
    </row>
    <row r="19" spans="1:8" ht="15.75" x14ac:dyDescent="0.2">
      <c r="A19" s="20"/>
      <c r="B19" s="20"/>
      <c r="C19" s="20"/>
      <c r="D19" s="20"/>
      <c r="E19" s="20"/>
      <c r="F19" s="20"/>
      <c r="G19" s="19"/>
      <c r="H19" s="19"/>
    </row>
    <row r="20" spans="1:8" ht="15.75" x14ac:dyDescent="0.2">
      <c r="A20" s="20"/>
      <c r="B20" s="20"/>
      <c r="C20" s="20"/>
      <c r="D20" s="20"/>
      <c r="E20" s="20"/>
      <c r="F20" s="20"/>
      <c r="G20" s="19"/>
      <c r="H20" s="19"/>
    </row>
    <row r="21" spans="1:8" ht="15.75" x14ac:dyDescent="0.2">
      <c r="A21" s="45"/>
      <c r="B21" s="45"/>
      <c r="C21" s="20"/>
      <c r="D21" s="20"/>
      <c r="E21" s="20"/>
      <c r="F21" s="20"/>
      <c r="G21" s="19"/>
      <c r="H21" s="19"/>
    </row>
    <row r="22" spans="1:8" ht="15.75" x14ac:dyDescent="0.2">
      <c r="A22" s="20"/>
      <c r="B22" s="20"/>
      <c r="C22" s="20"/>
      <c r="D22" s="20"/>
      <c r="E22" s="20"/>
      <c r="F22" s="20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20"/>
      <c r="F23" s="20"/>
      <c r="G23" s="19"/>
      <c r="H23" s="19"/>
    </row>
    <row r="24" spans="1:8" ht="15.75" x14ac:dyDescent="0.2">
      <c r="A24" s="20"/>
      <c r="B24" s="20"/>
      <c r="C24" s="20"/>
      <c r="D24" s="20"/>
      <c r="E24" s="20"/>
      <c r="F24" s="20"/>
      <c r="G24" s="19"/>
      <c r="H24" s="19"/>
    </row>
    <row r="25" spans="1:8" ht="15.75" x14ac:dyDescent="0.2">
      <c r="A25" s="45" t="s">
        <v>27</v>
      </c>
      <c r="B25" s="45"/>
      <c r="C25" s="20"/>
      <c r="D25" s="20"/>
      <c r="E25" s="20"/>
      <c r="F25" s="20"/>
      <c r="G25" s="19"/>
      <c r="H25" s="19"/>
    </row>
    <row r="26" spans="1:8" ht="15.75" x14ac:dyDescent="0.2">
      <c r="A26" s="20"/>
      <c r="B26" s="20"/>
      <c r="C26" s="20"/>
      <c r="D26" s="20"/>
      <c r="E26" s="20"/>
      <c r="F26" s="20"/>
      <c r="G26" s="19"/>
      <c r="H26" s="19"/>
    </row>
    <row r="27" spans="1:8" ht="15.75" x14ac:dyDescent="0.2">
      <c r="A27" s="20"/>
      <c r="B27" s="20"/>
      <c r="C27" s="20"/>
      <c r="D27" s="20"/>
      <c r="E27" s="20"/>
      <c r="F27" s="20"/>
      <c r="G27" s="19"/>
      <c r="H27" s="19"/>
    </row>
    <row r="28" spans="1:8" ht="15.75" x14ac:dyDescent="0.2">
      <c r="A28" s="20"/>
      <c r="B28" s="45" t="s">
        <v>70</v>
      </c>
      <c r="C28" s="45"/>
      <c r="D28" s="45"/>
      <c r="E28" s="45"/>
      <c r="F28" s="45"/>
      <c r="G28" s="43" t="s">
        <v>71</v>
      </c>
      <c r="H28" s="43"/>
    </row>
    <row r="29" spans="1:8" ht="15.75" x14ac:dyDescent="0.2">
      <c r="A29" s="20"/>
      <c r="B29" s="20"/>
      <c r="C29" s="20"/>
      <c r="D29" s="20"/>
      <c r="E29" s="20"/>
      <c r="F29" s="20"/>
      <c r="G29" s="19"/>
      <c r="H29" s="19"/>
    </row>
    <row r="30" spans="1:8" ht="15.75" x14ac:dyDescent="0.2">
      <c r="A30" s="20"/>
      <c r="B30" s="20"/>
      <c r="C30" s="20"/>
      <c r="D30" s="20"/>
      <c r="E30" s="20"/>
      <c r="F30" s="20"/>
      <c r="G30" s="19"/>
      <c r="H30" s="19"/>
    </row>
    <row r="31" spans="1:8" ht="15.75" x14ac:dyDescent="0.2">
      <c r="A31" s="20"/>
      <c r="B31" s="20" t="s">
        <v>72</v>
      </c>
      <c r="C31" s="45" t="s">
        <v>73</v>
      </c>
      <c r="D31" s="45"/>
      <c r="E31" s="45"/>
      <c r="F31" s="20"/>
      <c r="G31" s="19"/>
      <c r="H31" s="19"/>
    </row>
    <row r="32" spans="1:8" x14ac:dyDescent="0.2">
      <c r="A32" s="22"/>
      <c r="B32" s="22"/>
      <c r="C32" s="22"/>
      <c r="D32" s="22"/>
      <c r="E32" s="22"/>
      <c r="F32" s="22"/>
    </row>
  </sheetData>
  <mergeCells count="42">
    <mergeCell ref="C31:E31"/>
    <mergeCell ref="A16:B16"/>
    <mergeCell ref="A17:B17"/>
    <mergeCell ref="A18:B18"/>
    <mergeCell ref="A21:B21"/>
    <mergeCell ref="A23:D23"/>
    <mergeCell ref="A25:B25"/>
    <mergeCell ref="A15:B15"/>
    <mergeCell ref="C15:D15"/>
    <mergeCell ref="E15:F15"/>
    <mergeCell ref="G15:H15"/>
    <mergeCell ref="B28:F28"/>
    <mergeCell ref="G28:H28"/>
    <mergeCell ref="A13:B13"/>
    <mergeCell ref="C13:D13"/>
    <mergeCell ref="E13:F13"/>
    <mergeCell ref="G13:H13"/>
    <mergeCell ref="A14:B14"/>
    <mergeCell ref="C14:D14"/>
    <mergeCell ref="E14:F14"/>
    <mergeCell ref="G14:H14"/>
    <mergeCell ref="A11:B11"/>
    <mergeCell ref="C11:D11"/>
    <mergeCell ref="E11:F11"/>
    <mergeCell ref="G11:H11"/>
    <mergeCell ref="A12:B12"/>
    <mergeCell ref="C12:D12"/>
    <mergeCell ref="E12:F12"/>
    <mergeCell ref="G12:H12"/>
    <mergeCell ref="A9:B9"/>
    <mergeCell ref="C9:D9"/>
    <mergeCell ref="E9:F9"/>
    <mergeCell ref="G9:H9"/>
    <mergeCell ref="A10:B10"/>
    <mergeCell ref="C10:D10"/>
    <mergeCell ref="E10:F10"/>
    <mergeCell ref="G10:H10"/>
    <mergeCell ref="A1:H1"/>
    <mergeCell ref="A2:H2"/>
    <mergeCell ref="A5:H5"/>
    <mergeCell ref="A7:H7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111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34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175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6"/>
      <c r="B4" s="26"/>
      <c r="C4" s="26"/>
      <c r="D4" s="26"/>
      <c r="E4" s="26"/>
      <c r="F4" s="26"/>
      <c r="G4" s="26"/>
      <c r="H4" s="26"/>
    </row>
    <row r="5" spans="1:8" ht="15.75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6"/>
      <c r="B6" s="26"/>
      <c r="C6" s="26"/>
      <c r="D6" s="26"/>
      <c r="E6" s="26"/>
      <c r="F6" s="26"/>
      <c r="G6" s="26"/>
      <c r="H6" s="26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6"/>
      <c r="B8" s="26"/>
      <c r="C8" s="26"/>
      <c r="D8" s="26"/>
      <c r="E8" s="26"/>
      <c r="F8" s="26"/>
      <c r="G8" s="26"/>
      <c r="H8" s="26"/>
    </row>
    <row r="9" spans="1:8" ht="45.75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22</v>
      </c>
      <c r="B10" s="47"/>
      <c r="C10" s="57">
        <v>-275357.49</v>
      </c>
      <c r="D10" s="55"/>
      <c r="E10" s="50"/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85541.85</v>
      </c>
      <c r="D11" s="55"/>
      <c r="E11" s="57">
        <v>203687.2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138486.64000000001</v>
      </c>
      <c r="D12" s="55"/>
      <c r="E12" s="57">
        <f>E11</f>
        <v>203687.2</v>
      </c>
      <c r="F12" s="55"/>
      <c r="G12" s="55">
        <v>0</v>
      </c>
      <c r="H12" s="55"/>
    </row>
    <row r="13" spans="1:8" ht="48" customHeight="1" x14ac:dyDescent="0.2">
      <c r="A13" s="46" t="s">
        <v>110</v>
      </c>
      <c r="B13" s="47"/>
      <c r="C13" s="57">
        <v>77183.820000000007</v>
      </c>
      <c r="D13" s="55"/>
      <c r="E13" s="55">
        <v>0</v>
      </c>
      <c r="F13" s="55"/>
      <c r="G13" s="55">
        <v>0</v>
      </c>
      <c r="H13" s="55"/>
    </row>
    <row r="14" spans="1:8" ht="33.75" customHeight="1" x14ac:dyDescent="0.2">
      <c r="A14" s="52" t="s">
        <v>5</v>
      </c>
      <c r="B14" s="52"/>
      <c r="C14" s="57">
        <v>33000</v>
      </c>
      <c r="D14" s="55"/>
      <c r="E14" s="57">
        <f>E12</f>
        <v>203687.2</v>
      </c>
      <c r="F14" s="55"/>
      <c r="G14" s="55">
        <v>0</v>
      </c>
      <c r="H14" s="55"/>
    </row>
    <row r="15" spans="1:8" ht="93" customHeight="1" x14ac:dyDescent="0.2">
      <c r="A15" s="52" t="s">
        <v>10</v>
      </c>
      <c r="B15" s="52"/>
      <c r="C15" s="57">
        <f>C10+C11-C14</f>
        <v>-222815.63999999998</v>
      </c>
      <c r="D15" s="55"/>
      <c r="E15" s="55">
        <v>0</v>
      </c>
      <c r="F15" s="55"/>
      <c r="G15" s="55">
        <v>0</v>
      </c>
      <c r="H15" s="55"/>
    </row>
    <row r="16" spans="1:8" ht="15.75" x14ac:dyDescent="0.2">
      <c r="A16" s="44"/>
      <c r="B16" s="44"/>
      <c r="C16" s="26"/>
      <c r="D16" s="26"/>
      <c r="E16" s="26"/>
      <c r="F16" s="26"/>
      <c r="G16" s="26"/>
      <c r="H16" s="26"/>
    </row>
    <row r="17" spans="1:8" ht="15.75" x14ac:dyDescent="0.2">
      <c r="A17" s="44"/>
      <c r="B17" s="44"/>
      <c r="C17" s="26"/>
      <c r="D17" s="26"/>
      <c r="E17" s="26"/>
      <c r="F17" s="26"/>
      <c r="G17" s="26"/>
      <c r="H17" s="26"/>
    </row>
    <row r="18" spans="1:8" ht="15.75" x14ac:dyDescent="0.2">
      <c r="A18" s="45" t="s">
        <v>8</v>
      </c>
      <c r="B18" s="45"/>
      <c r="C18" s="27"/>
      <c r="D18" s="27"/>
      <c r="E18" s="26"/>
      <c r="F18" s="26"/>
      <c r="G18" s="26"/>
      <c r="H18" s="26"/>
    </row>
    <row r="19" spans="1:8" ht="15.75" x14ac:dyDescent="0.2">
      <c r="A19" s="27"/>
      <c r="B19" s="27"/>
      <c r="C19" s="27"/>
      <c r="D19" s="27"/>
      <c r="E19" s="26"/>
      <c r="F19" s="26"/>
      <c r="G19" s="26"/>
      <c r="H19" s="26"/>
    </row>
    <row r="20" spans="1:8" ht="15.75" x14ac:dyDescent="0.2">
      <c r="A20" s="27"/>
      <c r="B20" s="27"/>
      <c r="C20" s="27"/>
      <c r="D20" s="27"/>
      <c r="E20" s="26"/>
      <c r="F20" s="26"/>
      <c r="G20" s="26"/>
      <c r="H20" s="26"/>
    </row>
    <row r="21" spans="1:8" ht="15.75" x14ac:dyDescent="0.2">
      <c r="A21" s="45"/>
      <c r="B21" s="45"/>
      <c r="C21" s="27"/>
      <c r="D21" s="27"/>
      <c r="E21" s="26"/>
      <c r="F21" s="26"/>
      <c r="G21" s="26"/>
      <c r="H21" s="26"/>
    </row>
    <row r="22" spans="1:8" ht="15.75" x14ac:dyDescent="0.2">
      <c r="A22" s="27"/>
      <c r="B22" s="27"/>
      <c r="C22" s="27"/>
      <c r="D22" s="27"/>
      <c r="E22" s="26"/>
      <c r="F22" s="26"/>
      <c r="G22" s="26"/>
      <c r="H22" s="26"/>
    </row>
    <row r="23" spans="1:8" ht="15.75" x14ac:dyDescent="0.2">
      <c r="A23" s="45" t="s">
        <v>9</v>
      </c>
      <c r="B23" s="45"/>
      <c r="C23" s="45"/>
      <c r="D23" s="45"/>
      <c r="E23" s="26"/>
      <c r="F23" s="26"/>
      <c r="G23" s="26"/>
      <c r="H23" s="26"/>
    </row>
    <row r="24" spans="1:8" ht="15.75" x14ac:dyDescent="0.2">
      <c r="A24" s="27"/>
      <c r="B24" s="27"/>
      <c r="C24" s="27"/>
      <c r="D24" s="27"/>
      <c r="E24" s="26"/>
      <c r="F24" s="26"/>
      <c r="G24" s="26"/>
      <c r="H24" s="26"/>
    </row>
    <row r="25" spans="1:8" ht="15.75" x14ac:dyDescent="0.2">
      <c r="A25" s="45" t="s">
        <v>27</v>
      </c>
      <c r="B25" s="45"/>
      <c r="C25" s="27"/>
      <c r="D25" s="27"/>
      <c r="E25" s="26"/>
      <c r="F25" s="26"/>
      <c r="G25" s="26"/>
      <c r="H25" s="26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00B0F0"/>
  </sheetPr>
  <dimension ref="A1:H32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74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169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" customHeight="1" x14ac:dyDescent="0.2">
      <c r="A10" s="46" t="s">
        <v>22</v>
      </c>
      <c r="B10" s="47"/>
      <c r="C10" s="57">
        <v>-329422.15000000002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289593.03000000003</v>
      </c>
      <c r="D11" s="55"/>
      <c r="E11" s="57">
        <v>538899.29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278652.31</v>
      </c>
      <c r="D12" s="55"/>
      <c r="E12" s="57">
        <f>E11</f>
        <v>538899.29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235042.88</v>
      </c>
      <c r="D13" s="55"/>
      <c r="E13" s="57" t="s">
        <v>49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104824</v>
      </c>
      <c r="D14" s="55"/>
      <c r="E14" s="57">
        <f>E11</f>
        <v>538899.29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-144653.12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9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0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45"/>
      <c r="B21" s="45"/>
      <c r="C21" s="20"/>
      <c r="D21" s="20"/>
      <c r="E21" s="19"/>
      <c r="F21" s="19"/>
      <c r="G21" s="19"/>
      <c r="H21" s="19"/>
    </row>
    <row r="22" spans="1:8" ht="15.75" x14ac:dyDescent="0.2">
      <c r="A22" s="20"/>
      <c r="B22" s="20"/>
      <c r="C22" s="20"/>
      <c r="D22" s="20"/>
      <c r="E22" s="19"/>
      <c r="F22" s="19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19"/>
      <c r="F23" s="19"/>
      <c r="G23" s="19"/>
      <c r="H23" s="19"/>
    </row>
    <row r="24" spans="1:8" ht="15.75" x14ac:dyDescent="0.2">
      <c r="A24" s="20"/>
      <c r="B24" s="20"/>
      <c r="C24" s="20"/>
      <c r="D24" s="20"/>
      <c r="E24" s="19"/>
      <c r="F24" s="19"/>
      <c r="G24" s="19"/>
      <c r="H24" s="19"/>
    </row>
    <row r="25" spans="1:8" ht="15.75" x14ac:dyDescent="0.2">
      <c r="A25" s="45" t="s">
        <v>75</v>
      </c>
      <c r="B25" s="45"/>
      <c r="C25" s="20"/>
      <c r="D25" s="20"/>
      <c r="E25" s="19"/>
      <c r="F25" s="19"/>
      <c r="G25" s="19"/>
      <c r="H25" s="19"/>
    </row>
    <row r="26" spans="1:8" ht="15.75" x14ac:dyDescent="0.2">
      <c r="A26" s="20"/>
      <c r="B26" s="20"/>
      <c r="C26" s="20"/>
      <c r="D26" s="20"/>
      <c r="E26" s="19"/>
      <c r="F26" s="19"/>
      <c r="G26" s="19"/>
      <c r="H26" s="19"/>
    </row>
    <row r="27" spans="1:8" ht="15.75" x14ac:dyDescent="0.2">
      <c r="A27" s="20"/>
      <c r="B27" s="20"/>
      <c r="C27" s="20"/>
      <c r="D27" s="20"/>
      <c r="E27" s="19"/>
      <c r="F27" s="19"/>
      <c r="G27" s="19"/>
      <c r="H27" s="19"/>
    </row>
    <row r="28" spans="1:8" ht="15.75" x14ac:dyDescent="0.2">
      <c r="A28" s="20"/>
      <c r="B28" s="20"/>
      <c r="C28" s="20"/>
      <c r="D28" s="20"/>
      <c r="E28" s="19"/>
      <c r="F28" s="19"/>
      <c r="G28" s="19"/>
      <c r="H28" s="19"/>
    </row>
    <row r="29" spans="1:8" ht="15.75" x14ac:dyDescent="0.2">
      <c r="A29" s="20"/>
      <c r="B29" s="20"/>
      <c r="C29" s="20"/>
      <c r="D29" s="20"/>
      <c r="E29" s="19"/>
      <c r="F29" s="19"/>
      <c r="G29" s="19"/>
      <c r="H29" s="19"/>
    </row>
    <row r="30" spans="1:8" ht="15.75" x14ac:dyDescent="0.2">
      <c r="A30" s="20"/>
      <c r="B30" s="20"/>
      <c r="C30" s="20"/>
      <c r="D30" s="20"/>
      <c r="E30" s="19"/>
      <c r="F30" s="19"/>
      <c r="G30" s="19"/>
      <c r="H30" s="19"/>
    </row>
    <row r="31" spans="1:8" ht="15.75" x14ac:dyDescent="0.2">
      <c r="A31" s="20"/>
      <c r="B31" s="20"/>
      <c r="C31" s="20"/>
      <c r="D31" s="20"/>
      <c r="E31" s="19"/>
      <c r="F31" s="19"/>
      <c r="G31" s="19"/>
      <c r="H31" s="19"/>
    </row>
    <row r="32" spans="1:8" ht="15.75" x14ac:dyDescent="0.2">
      <c r="A32" s="45" t="s">
        <v>76</v>
      </c>
      <c r="B32" s="45"/>
      <c r="C32" s="45"/>
      <c r="D32" s="20"/>
      <c r="E32" s="19"/>
      <c r="F32" s="19"/>
      <c r="G32" s="19"/>
      <c r="H32" s="19"/>
    </row>
  </sheetData>
  <mergeCells count="40">
    <mergeCell ref="A32:C32"/>
    <mergeCell ref="A16:B16"/>
    <mergeCell ref="A17:B17"/>
    <mergeCell ref="A18:B18"/>
    <mergeCell ref="A21:B21"/>
    <mergeCell ref="A23:D23"/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00B0F0"/>
  </sheetPr>
  <dimension ref="A1:H32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77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170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19"/>
      <c r="B4" s="19"/>
      <c r="C4" s="19"/>
      <c r="D4" s="19"/>
      <c r="E4" s="19"/>
      <c r="F4" s="19"/>
      <c r="G4" s="19"/>
      <c r="H4" s="19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19"/>
      <c r="B6" s="19"/>
      <c r="C6" s="19"/>
      <c r="D6" s="19"/>
      <c r="E6" s="19"/>
      <c r="F6" s="19"/>
      <c r="G6" s="19"/>
      <c r="H6" s="19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19"/>
      <c r="B8" s="19"/>
      <c r="C8" s="19"/>
      <c r="D8" s="19"/>
      <c r="E8" s="19"/>
      <c r="F8" s="19"/>
      <c r="G8" s="19"/>
      <c r="H8" s="19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30" customHeight="1" x14ac:dyDescent="0.2">
      <c r="A10" s="46" t="s">
        <v>22</v>
      </c>
      <c r="B10" s="47"/>
      <c r="C10" s="57">
        <v>-47106.47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115634.48</v>
      </c>
      <c r="D11" s="55"/>
      <c r="E11" s="57">
        <v>1320077.42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75869.210000000006</v>
      </c>
      <c r="D12" s="55"/>
      <c r="E12" s="57">
        <f>E11</f>
        <v>1320077.42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787927.42</v>
      </c>
      <c r="D13" s="55"/>
      <c r="E13" s="57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32078</v>
      </c>
      <c r="D14" s="55"/>
      <c r="E14" s="57">
        <f>E11</f>
        <v>1320077.42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36450.009999999995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19"/>
      <c r="D16" s="19"/>
      <c r="E16" s="19"/>
      <c r="F16" s="19"/>
      <c r="G16" s="19"/>
      <c r="H16" s="19"/>
    </row>
    <row r="17" spans="1:8" ht="12.75" customHeight="1" x14ac:dyDescent="0.2">
      <c r="A17" s="44"/>
      <c r="B17" s="44"/>
      <c r="C17" s="19"/>
      <c r="D17" s="19"/>
      <c r="E17" s="19"/>
      <c r="F17" s="19"/>
      <c r="G17" s="19"/>
      <c r="H17" s="19"/>
    </row>
    <row r="18" spans="1:8" ht="15.75" x14ac:dyDescent="0.2">
      <c r="A18" s="45" t="s">
        <v>8</v>
      </c>
      <c r="B18" s="45"/>
      <c r="C18" s="20"/>
      <c r="D18" s="20"/>
      <c r="E18" s="19"/>
      <c r="F18" s="19"/>
      <c r="G18" s="19"/>
      <c r="H18" s="19"/>
    </row>
    <row r="19" spans="1:8" ht="15.75" x14ac:dyDescent="0.2">
      <c r="A19" s="20"/>
      <c r="B19" s="20"/>
      <c r="C19" s="20"/>
      <c r="D19" s="20"/>
      <c r="E19" s="19"/>
      <c r="F19" s="19"/>
      <c r="G19" s="19"/>
      <c r="H19" s="19"/>
    </row>
    <row r="20" spans="1:8" ht="15.75" x14ac:dyDescent="0.2">
      <c r="A20" s="20"/>
      <c r="B20" s="20"/>
      <c r="C20" s="20"/>
      <c r="D20" s="20"/>
      <c r="E20" s="19"/>
      <c r="F20" s="19"/>
      <c r="G20" s="19"/>
      <c r="H20" s="19"/>
    </row>
    <row r="21" spans="1:8" ht="15.75" x14ac:dyDescent="0.2">
      <c r="A21" s="45"/>
      <c r="B21" s="45"/>
      <c r="C21" s="20"/>
      <c r="D21" s="20"/>
      <c r="E21" s="19"/>
      <c r="F21" s="19"/>
      <c r="G21" s="19"/>
      <c r="H21" s="19"/>
    </row>
    <row r="22" spans="1:8" ht="15.75" x14ac:dyDescent="0.2">
      <c r="A22" s="20"/>
      <c r="B22" s="20"/>
      <c r="C22" s="20"/>
      <c r="D22" s="20"/>
      <c r="E22" s="19"/>
      <c r="F22" s="19"/>
      <c r="G22" s="19"/>
      <c r="H22" s="19"/>
    </row>
    <row r="23" spans="1:8" ht="15.75" x14ac:dyDescent="0.2">
      <c r="A23" s="45" t="s">
        <v>9</v>
      </c>
      <c r="B23" s="45"/>
      <c r="C23" s="45"/>
      <c r="D23" s="45"/>
      <c r="E23" s="19"/>
      <c r="F23" s="19"/>
      <c r="G23" s="19"/>
      <c r="H23" s="19"/>
    </row>
    <row r="24" spans="1:8" ht="15.75" x14ac:dyDescent="0.2">
      <c r="A24" s="20"/>
      <c r="B24" s="20"/>
      <c r="C24" s="20"/>
      <c r="D24" s="20"/>
      <c r="E24" s="19"/>
      <c r="F24" s="19"/>
      <c r="G24" s="19"/>
      <c r="H24" s="19"/>
    </row>
    <row r="25" spans="1:8" ht="15.75" x14ac:dyDescent="0.2">
      <c r="A25" s="45" t="s">
        <v>75</v>
      </c>
      <c r="B25" s="45"/>
      <c r="C25" s="20"/>
      <c r="D25" s="20"/>
      <c r="E25" s="19"/>
      <c r="F25" s="19"/>
      <c r="G25" s="19"/>
      <c r="H25" s="19"/>
    </row>
    <row r="26" spans="1:8" ht="15.75" x14ac:dyDescent="0.2">
      <c r="A26" s="19"/>
      <c r="B26" s="19"/>
      <c r="C26" s="19"/>
      <c r="D26" s="19"/>
      <c r="E26" s="19"/>
      <c r="F26" s="19"/>
      <c r="G26" s="19"/>
      <c r="H26" s="19"/>
    </row>
    <row r="27" spans="1:8" ht="15.75" x14ac:dyDescent="0.2">
      <c r="A27" s="19"/>
      <c r="B27" s="19"/>
      <c r="C27" s="19"/>
      <c r="D27" s="19"/>
      <c r="E27" s="19"/>
      <c r="F27" s="19"/>
      <c r="G27" s="19"/>
      <c r="H27" s="19"/>
    </row>
    <row r="28" spans="1:8" ht="15.75" x14ac:dyDescent="0.2">
      <c r="A28" s="19"/>
      <c r="B28" s="19"/>
      <c r="C28" s="19"/>
      <c r="D28" s="19"/>
      <c r="E28" s="19"/>
      <c r="F28" s="19"/>
      <c r="G28" s="19"/>
      <c r="H28" s="19"/>
    </row>
    <row r="29" spans="1:8" ht="15.75" x14ac:dyDescent="0.2">
      <c r="A29" s="19"/>
      <c r="B29" s="19"/>
      <c r="C29" s="19"/>
      <c r="D29" s="19"/>
      <c r="E29" s="19"/>
      <c r="F29" s="19"/>
      <c r="G29" s="19"/>
      <c r="H29" s="19"/>
    </row>
    <row r="30" spans="1:8" ht="15.75" x14ac:dyDescent="0.2">
      <c r="A30" s="19"/>
      <c r="B30" s="19"/>
      <c r="C30" s="19"/>
      <c r="D30" s="19"/>
      <c r="E30" s="19"/>
      <c r="F30" s="19"/>
      <c r="G30" s="19"/>
      <c r="H30" s="19"/>
    </row>
    <row r="31" spans="1:8" ht="15.75" x14ac:dyDescent="0.2">
      <c r="A31" s="19"/>
      <c r="B31" s="19"/>
      <c r="C31" s="19"/>
      <c r="D31" s="19"/>
      <c r="E31" s="19"/>
      <c r="F31" s="19"/>
      <c r="G31" s="19"/>
      <c r="H31" s="19"/>
    </row>
    <row r="32" spans="1:8" ht="15.75" x14ac:dyDescent="0.2">
      <c r="A32" s="43" t="s">
        <v>76</v>
      </c>
      <c r="B32" s="43"/>
      <c r="C32" s="43"/>
      <c r="D32" s="19"/>
      <c r="E32" s="19"/>
      <c r="F32" s="19"/>
      <c r="G32" s="19"/>
      <c r="H32" s="19"/>
    </row>
  </sheetData>
  <mergeCells count="40">
    <mergeCell ref="A32:C32"/>
    <mergeCell ref="A16:B16"/>
    <mergeCell ref="A17:B17"/>
    <mergeCell ref="A18:B18"/>
    <mergeCell ref="A21:B21"/>
    <mergeCell ref="A23:D23"/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B0F0"/>
  </sheetPr>
  <dimension ref="A1:J32"/>
  <sheetViews>
    <sheetView view="pageBreakPreview" topLeftCell="A2" zoomScale="90" zoomScaleNormal="100" zoomScaleSheetLayoutView="90" workbookViewId="0">
      <selection activeCell="G15" sqref="G15:H15"/>
    </sheetView>
  </sheetViews>
  <sheetFormatPr defaultRowHeight="12.75" x14ac:dyDescent="0.2"/>
  <cols>
    <col min="1" max="1" width="12.7109375" customWidth="1"/>
    <col min="2" max="2" width="10.85546875" customWidth="1"/>
    <col min="4" max="4" width="8.28515625" customWidth="1"/>
    <col min="6" max="6" width="5.85546875" customWidth="1"/>
    <col min="8" max="8" width="6.5703125" customWidth="1"/>
    <col min="9" max="9" width="13.7109375" customWidth="1"/>
    <col min="10" max="10" width="13.5703125" customWidth="1"/>
  </cols>
  <sheetData>
    <row r="1" spans="1:10" ht="15.75" x14ac:dyDescent="0.2">
      <c r="A1" s="42" t="s">
        <v>78</v>
      </c>
      <c r="B1" s="42"/>
      <c r="C1" s="42"/>
      <c r="D1" s="42"/>
      <c r="E1" s="42"/>
      <c r="F1" s="42"/>
      <c r="G1" s="42"/>
      <c r="H1" s="42"/>
    </row>
    <row r="2" spans="1:10" ht="15.75" x14ac:dyDescent="0.2">
      <c r="A2" s="43" t="s">
        <v>136</v>
      </c>
      <c r="B2" s="43"/>
      <c r="C2" s="43"/>
      <c r="D2" s="43"/>
      <c r="E2" s="43"/>
      <c r="F2" s="43"/>
      <c r="G2" s="43"/>
      <c r="H2" s="43"/>
    </row>
    <row r="3" spans="1:10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10" ht="15.75" x14ac:dyDescent="0.2">
      <c r="A4" s="26"/>
      <c r="B4" s="26"/>
      <c r="C4" s="26"/>
      <c r="D4" s="26"/>
      <c r="E4" s="26"/>
      <c r="F4" s="26"/>
      <c r="G4" s="26"/>
      <c r="H4" s="26"/>
    </row>
    <row r="5" spans="1:10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10" ht="15.75" x14ac:dyDescent="0.2">
      <c r="A6" s="26"/>
      <c r="B6" s="26"/>
      <c r="C6" s="26"/>
      <c r="D6" s="26"/>
      <c r="E6" s="26"/>
      <c r="F6" s="26"/>
      <c r="G6" s="26"/>
      <c r="H6" s="26"/>
    </row>
    <row r="7" spans="1:10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10" ht="15.75" x14ac:dyDescent="0.2">
      <c r="A8" s="26"/>
      <c r="B8" s="26"/>
      <c r="C8" s="26"/>
      <c r="D8" s="26"/>
      <c r="E8" s="26"/>
      <c r="F8" s="26"/>
      <c r="G8" s="26"/>
      <c r="H8" s="26"/>
    </row>
    <row r="9" spans="1:10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10" ht="30" customHeight="1" x14ac:dyDescent="0.2">
      <c r="A10" s="46" t="s">
        <v>22</v>
      </c>
      <c r="B10" s="47"/>
      <c r="C10" s="57">
        <v>53995.49</v>
      </c>
      <c r="D10" s="55"/>
      <c r="E10" s="50">
        <v>0</v>
      </c>
      <c r="F10" s="51"/>
      <c r="G10" s="48">
        <v>1895712</v>
      </c>
      <c r="H10" s="49"/>
    </row>
    <row r="11" spans="1:10" ht="15.75" x14ac:dyDescent="0.2">
      <c r="A11" s="52" t="s">
        <v>3</v>
      </c>
      <c r="B11" s="52"/>
      <c r="C11" s="57">
        <v>226920.5</v>
      </c>
      <c r="D11" s="55"/>
      <c r="E11" s="57">
        <v>744071.32</v>
      </c>
      <c r="F11" s="55"/>
      <c r="G11" s="57">
        <v>787663</v>
      </c>
      <c r="H11" s="57"/>
    </row>
    <row r="12" spans="1:10" ht="42.75" customHeight="1" x14ac:dyDescent="0.2">
      <c r="A12" s="52" t="s">
        <v>4</v>
      </c>
      <c r="B12" s="52"/>
      <c r="C12" s="57">
        <v>216378.32</v>
      </c>
      <c r="D12" s="55"/>
      <c r="E12" s="57">
        <f>E11</f>
        <v>744071.32</v>
      </c>
      <c r="F12" s="55"/>
      <c r="G12" s="53">
        <v>736979</v>
      </c>
      <c r="H12" s="53"/>
      <c r="I12" s="41" t="s">
        <v>171</v>
      </c>
    </row>
    <row r="13" spans="1:10" ht="47.25" customHeight="1" x14ac:dyDescent="0.2">
      <c r="A13" s="46" t="s">
        <v>110</v>
      </c>
      <c r="B13" s="47"/>
      <c r="C13" s="57">
        <v>653591.81000000006</v>
      </c>
      <c r="D13" s="55"/>
      <c r="E13" s="57">
        <v>0</v>
      </c>
      <c r="F13" s="55"/>
      <c r="G13" s="57">
        <v>359668.53</v>
      </c>
      <c r="H13" s="57"/>
    </row>
    <row r="14" spans="1:10" ht="33" customHeight="1" x14ac:dyDescent="0.2">
      <c r="A14" s="52" t="s">
        <v>5</v>
      </c>
      <c r="B14" s="52"/>
      <c r="C14" s="57">
        <v>22409</v>
      </c>
      <c r="D14" s="55"/>
      <c r="E14" s="57">
        <f>E11</f>
        <v>744071.32</v>
      </c>
      <c r="F14" s="55"/>
      <c r="G14" s="57">
        <v>2530009</v>
      </c>
      <c r="H14" s="57"/>
    </row>
    <row r="15" spans="1:10" ht="92.25" customHeight="1" x14ac:dyDescent="0.2">
      <c r="A15" s="52" t="s">
        <v>10</v>
      </c>
      <c r="B15" s="52"/>
      <c r="C15" s="57">
        <f>C10+C11-C14</f>
        <v>258506.99</v>
      </c>
      <c r="D15" s="55"/>
      <c r="E15" s="55">
        <v>0</v>
      </c>
      <c r="F15" s="55"/>
      <c r="G15" s="57">
        <f>G10+G12-G14</f>
        <v>102682</v>
      </c>
      <c r="H15" s="57"/>
      <c r="I15" s="36"/>
      <c r="J15" s="36"/>
    </row>
    <row r="16" spans="1:10" ht="13.5" customHeight="1" x14ac:dyDescent="0.2">
      <c r="A16" s="44"/>
      <c r="B16" s="44"/>
      <c r="C16" s="26"/>
      <c r="D16" s="26"/>
      <c r="E16" s="26"/>
      <c r="F16" s="26"/>
      <c r="G16" s="26"/>
      <c r="H16" s="26"/>
    </row>
    <row r="17" spans="1:8" ht="12.75" customHeight="1" x14ac:dyDescent="0.2">
      <c r="A17" s="44"/>
      <c r="B17" s="44"/>
      <c r="C17" s="26"/>
      <c r="D17" s="26"/>
      <c r="E17" s="26"/>
      <c r="F17" s="26"/>
      <c r="G17" s="26"/>
      <c r="H17" s="26"/>
    </row>
    <row r="18" spans="1:8" ht="15.75" x14ac:dyDescent="0.2">
      <c r="A18" s="45" t="s">
        <v>8</v>
      </c>
      <c r="B18" s="45"/>
      <c r="C18" s="27"/>
      <c r="D18" s="27"/>
      <c r="E18" s="26"/>
      <c r="F18" s="26"/>
      <c r="G18" s="26"/>
      <c r="H18" s="26"/>
    </row>
    <row r="19" spans="1:8" ht="15.75" x14ac:dyDescent="0.2">
      <c r="A19" s="27"/>
      <c r="B19" s="27"/>
      <c r="C19" s="27"/>
      <c r="D19" s="27"/>
      <c r="E19" s="26"/>
      <c r="F19" s="26"/>
      <c r="G19" s="26"/>
      <c r="H19" s="26"/>
    </row>
    <row r="20" spans="1:8" ht="15.75" x14ac:dyDescent="0.2">
      <c r="A20" s="27"/>
      <c r="B20" s="27"/>
      <c r="C20" s="27"/>
      <c r="D20" s="27"/>
      <c r="E20" s="26"/>
      <c r="F20" s="26"/>
      <c r="G20" s="26"/>
      <c r="H20" s="26"/>
    </row>
    <row r="21" spans="1:8" ht="15.75" x14ac:dyDescent="0.2">
      <c r="A21" s="45"/>
      <c r="B21" s="45"/>
      <c r="C21" s="27"/>
      <c r="D21" s="27"/>
      <c r="E21" s="26"/>
      <c r="F21" s="26"/>
      <c r="G21" s="26"/>
      <c r="H21" s="26"/>
    </row>
    <row r="22" spans="1:8" ht="15.75" x14ac:dyDescent="0.2">
      <c r="A22" s="27"/>
      <c r="B22" s="27"/>
      <c r="C22" s="27"/>
      <c r="D22" s="27"/>
      <c r="E22" s="26"/>
      <c r="F22" s="26"/>
      <c r="G22" s="26"/>
      <c r="H22" s="26"/>
    </row>
    <row r="23" spans="1:8" ht="15.75" x14ac:dyDescent="0.2">
      <c r="A23" s="45" t="s">
        <v>9</v>
      </c>
      <c r="B23" s="45"/>
      <c r="C23" s="45"/>
      <c r="D23" s="45"/>
      <c r="E23" s="26"/>
      <c r="F23" s="26"/>
      <c r="G23" s="26"/>
      <c r="H23" s="26"/>
    </row>
    <row r="24" spans="1:8" ht="15.75" x14ac:dyDescent="0.2">
      <c r="A24" s="27"/>
      <c r="B24" s="27"/>
      <c r="C24" s="27"/>
      <c r="D24" s="27"/>
      <c r="E24" s="26"/>
      <c r="F24" s="26"/>
      <c r="G24" s="26"/>
      <c r="H24" s="26"/>
    </row>
    <row r="25" spans="1:8" ht="15.75" x14ac:dyDescent="0.2">
      <c r="A25" s="45" t="s">
        <v>75</v>
      </c>
      <c r="B25" s="45"/>
      <c r="C25" s="27"/>
      <c r="D25" s="27"/>
      <c r="E25" s="26"/>
      <c r="F25" s="26"/>
      <c r="G25" s="26"/>
      <c r="H25" s="26"/>
    </row>
    <row r="26" spans="1:8" ht="15.75" x14ac:dyDescent="0.2">
      <c r="A26" s="26"/>
      <c r="B26" s="26"/>
      <c r="C26" s="26"/>
      <c r="D26" s="26"/>
      <c r="E26" s="26"/>
      <c r="F26" s="26"/>
      <c r="G26" s="26"/>
      <c r="H26" s="26"/>
    </row>
    <row r="27" spans="1:8" ht="15.75" x14ac:dyDescent="0.2">
      <c r="A27" s="26"/>
      <c r="B27" s="26"/>
      <c r="C27" s="26"/>
      <c r="D27" s="26"/>
      <c r="E27" s="26"/>
      <c r="F27" s="26"/>
      <c r="G27" s="26"/>
      <c r="H27" s="26"/>
    </row>
    <row r="28" spans="1:8" ht="15.75" x14ac:dyDescent="0.2">
      <c r="A28" s="26"/>
      <c r="B28" s="26"/>
      <c r="C28" s="26"/>
      <c r="D28" s="26"/>
      <c r="E28" s="26"/>
      <c r="F28" s="26"/>
      <c r="G28" s="26"/>
      <c r="H28" s="26"/>
    </row>
    <row r="29" spans="1:8" ht="15.75" x14ac:dyDescent="0.2">
      <c r="A29" s="26"/>
      <c r="B29" s="26"/>
      <c r="C29" s="26"/>
      <c r="D29" s="26"/>
      <c r="E29" s="26"/>
      <c r="F29" s="26"/>
      <c r="G29" s="26"/>
      <c r="H29" s="26"/>
    </row>
    <row r="32" spans="1:8" x14ac:dyDescent="0.2">
      <c r="A32" s="88"/>
      <c r="B32" s="88"/>
      <c r="C32" s="88"/>
    </row>
  </sheetData>
  <mergeCells count="40">
    <mergeCell ref="A32:C32"/>
    <mergeCell ref="A16:B16"/>
    <mergeCell ref="A17:B17"/>
    <mergeCell ref="A18:B18"/>
    <mergeCell ref="A21:B21"/>
    <mergeCell ref="A23:D23"/>
    <mergeCell ref="A25:B25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G13:H13"/>
    <mergeCell ref="E13:F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7A63-9ED0-43C7-83B8-E791780F1ED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ED08-59BA-4521-86E4-5FC5C9CFA7F0}">
  <sheetPr>
    <tabColor rgb="FF92D050"/>
  </sheetPr>
  <dimension ref="A1:H24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5">
      <c r="A1" s="69" t="s">
        <v>100</v>
      </c>
      <c r="B1" s="69"/>
      <c r="C1" s="69"/>
      <c r="D1" s="69"/>
      <c r="E1" s="69"/>
      <c r="F1" s="69"/>
      <c r="G1" s="69"/>
      <c r="H1" s="69"/>
    </row>
    <row r="2" spans="1:8" ht="15.75" x14ac:dyDescent="0.25">
      <c r="A2" s="70" t="s">
        <v>140</v>
      </c>
      <c r="B2" s="70"/>
      <c r="C2" s="70"/>
      <c r="D2" s="70"/>
      <c r="E2" s="70"/>
      <c r="F2" s="70"/>
      <c r="G2" s="70"/>
      <c r="H2" s="70"/>
    </row>
    <row r="3" spans="1:8" ht="15.75" x14ac:dyDescent="0.25">
      <c r="A3" s="69" t="s">
        <v>147</v>
      </c>
      <c r="B3" s="69"/>
      <c r="C3" s="69"/>
      <c r="D3" s="69"/>
      <c r="E3" s="69"/>
      <c r="F3" s="69"/>
      <c r="G3" s="69"/>
      <c r="H3" s="69"/>
    </row>
    <row r="4" spans="1:8" ht="15.75" x14ac:dyDescent="0.25">
      <c r="A4" s="5"/>
      <c r="B4" s="5"/>
      <c r="C4" s="5"/>
      <c r="D4" s="5"/>
      <c r="E4" s="5"/>
      <c r="F4" s="5"/>
      <c r="G4" s="5"/>
      <c r="H4" s="5"/>
    </row>
    <row r="5" spans="1:8" ht="33.75" customHeight="1" x14ac:dyDescent="0.2">
      <c r="A5" s="44" t="s">
        <v>35</v>
      </c>
      <c r="B5" s="44"/>
      <c r="C5" s="44"/>
      <c r="D5" s="44"/>
      <c r="E5" s="44"/>
      <c r="F5" s="44"/>
      <c r="G5" s="44"/>
      <c r="H5" s="44"/>
    </row>
    <row r="6" spans="1:8" ht="15.75" x14ac:dyDescent="0.25">
      <c r="A6" s="5"/>
      <c r="B6" s="5"/>
      <c r="C6" s="5"/>
      <c r="D6" s="5"/>
      <c r="E6" s="5"/>
      <c r="F6" s="5"/>
      <c r="G6" s="5"/>
      <c r="H6" s="5"/>
    </row>
    <row r="7" spans="1:8" ht="15.75" x14ac:dyDescent="0.25">
      <c r="A7" s="71"/>
      <c r="B7" s="71"/>
      <c r="C7" s="71"/>
      <c r="D7" s="71"/>
      <c r="E7" s="71"/>
      <c r="F7" s="71"/>
      <c r="G7" s="71"/>
      <c r="H7" s="71"/>
    </row>
    <row r="8" spans="1:8" ht="15.75" x14ac:dyDescent="0.25">
      <c r="A8" s="5"/>
      <c r="B8" s="5"/>
      <c r="C8" s="5"/>
      <c r="D8" s="5"/>
      <c r="E8" s="5"/>
      <c r="F8" s="5"/>
      <c r="G8" s="5"/>
      <c r="H8" s="5"/>
    </row>
    <row r="9" spans="1:8" ht="54" customHeight="1" x14ac:dyDescent="0.25">
      <c r="A9" s="68"/>
      <c r="B9" s="68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5">
      <c r="A10" s="66" t="s">
        <v>36</v>
      </c>
      <c r="B10" s="67"/>
      <c r="C10" s="57">
        <v>88863.16</v>
      </c>
      <c r="D10" s="55"/>
      <c r="E10" s="50">
        <v>0</v>
      </c>
      <c r="F10" s="51"/>
      <c r="G10" s="50">
        <v>0</v>
      </c>
      <c r="H10" s="51"/>
    </row>
    <row r="11" spans="1:8" ht="15.75" x14ac:dyDescent="0.25">
      <c r="A11" s="65" t="s">
        <v>37</v>
      </c>
      <c r="B11" s="65"/>
      <c r="C11" s="53">
        <v>39368.94</v>
      </c>
      <c r="D11" s="54"/>
      <c r="E11" s="53">
        <v>84958.56</v>
      </c>
      <c r="F11" s="54"/>
      <c r="G11" s="55">
        <v>0</v>
      </c>
      <c r="H11" s="55"/>
    </row>
    <row r="12" spans="1:8" ht="15.75" x14ac:dyDescent="0.25">
      <c r="A12" s="65" t="s">
        <v>4</v>
      </c>
      <c r="B12" s="65"/>
      <c r="C12" s="57">
        <v>27818.17</v>
      </c>
      <c r="D12" s="55"/>
      <c r="E12" s="57">
        <f>E11</f>
        <v>84958.56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48">
        <v>26967.43</v>
      </c>
      <c r="D13" s="51"/>
      <c r="E13" s="55">
        <v>0</v>
      </c>
      <c r="F13" s="55"/>
      <c r="G13" s="55">
        <v>0</v>
      </c>
      <c r="H13" s="55"/>
    </row>
    <row r="14" spans="1:8" ht="33" customHeight="1" x14ac:dyDescent="0.25">
      <c r="A14" s="65" t="s">
        <v>38</v>
      </c>
      <c r="B14" s="65"/>
      <c r="C14" s="57">
        <v>15314</v>
      </c>
      <c r="D14" s="55"/>
      <c r="E14" s="57">
        <f>E12</f>
        <v>84958.56</v>
      </c>
      <c r="F14" s="55"/>
      <c r="G14" s="55">
        <v>0</v>
      </c>
      <c r="H14" s="55"/>
    </row>
    <row r="15" spans="1:8" ht="92.25" customHeight="1" x14ac:dyDescent="0.25">
      <c r="A15" s="65" t="s">
        <v>10</v>
      </c>
      <c r="B15" s="65"/>
      <c r="C15" s="57">
        <f>C10+C11-C14</f>
        <v>112918.1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5">
      <c r="A16" s="63"/>
      <c r="B16" s="63"/>
      <c r="C16" s="5"/>
      <c r="D16" s="5"/>
      <c r="E16" s="5"/>
      <c r="F16" s="5"/>
      <c r="G16" s="5"/>
      <c r="H16" s="5"/>
    </row>
    <row r="17" spans="1:8" ht="12.75" customHeight="1" x14ac:dyDescent="0.25">
      <c r="A17" s="63"/>
      <c r="B17" s="63"/>
      <c r="C17" s="5"/>
      <c r="D17" s="5"/>
      <c r="E17" s="5"/>
      <c r="F17" s="5"/>
      <c r="G17" s="5"/>
      <c r="H17" s="5"/>
    </row>
    <row r="18" spans="1:8" ht="15.75" x14ac:dyDescent="0.25">
      <c r="A18" s="64" t="s">
        <v>8</v>
      </c>
      <c r="B18" s="64"/>
      <c r="C18" s="5"/>
      <c r="D18" s="5"/>
      <c r="E18" s="5"/>
      <c r="F18" s="5"/>
      <c r="G18" s="5"/>
      <c r="H18" s="5"/>
    </row>
    <row r="19" spans="1:8" ht="15.75" x14ac:dyDescent="0.25">
      <c r="A19" s="29"/>
      <c r="B19" s="29"/>
      <c r="C19" s="5"/>
      <c r="D19" s="5"/>
      <c r="E19" s="5"/>
      <c r="F19" s="5"/>
      <c r="G19" s="5"/>
      <c r="H19" s="5"/>
    </row>
    <row r="20" spans="1:8" ht="15.75" x14ac:dyDescent="0.25">
      <c r="A20" s="29"/>
      <c r="B20" s="29"/>
      <c r="C20" s="5"/>
      <c r="D20" s="5"/>
      <c r="E20" s="5"/>
      <c r="F20" s="5"/>
      <c r="G20" s="5"/>
      <c r="H20" s="5"/>
    </row>
    <row r="21" spans="1:8" ht="15.75" x14ac:dyDescent="0.25">
      <c r="A21" s="29"/>
      <c r="B21" s="29"/>
      <c r="C21" s="5"/>
      <c r="D21" s="5"/>
      <c r="E21" s="5"/>
      <c r="F21" s="5"/>
      <c r="G21" s="5"/>
      <c r="H21" s="5"/>
    </row>
    <row r="22" spans="1:8" ht="15.75" x14ac:dyDescent="0.25">
      <c r="A22" s="64" t="s">
        <v>9</v>
      </c>
      <c r="B22" s="64"/>
      <c r="C22" s="64"/>
      <c r="D22" s="64"/>
      <c r="E22" s="5"/>
      <c r="F22" s="5"/>
      <c r="G22" s="5"/>
      <c r="H22" s="5"/>
    </row>
    <row r="23" spans="1:8" ht="15.75" x14ac:dyDescent="0.25">
      <c r="A23" s="29"/>
      <c r="B23" s="29"/>
      <c r="C23" s="5"/>
      <c r="D23" s="5"/>
      <c r="E23" s="5"/>
      <c r="F23" s="5"/>
      <c r="G23" s="5"/>
      <c r="H23" s="5"/>
    </row>
    <row r="24" spans="1:8" ht="15.75" x14ac:dyDescent="0.25">
      <c r="A24" s="64" t="s">
        <v>27</v>
      </c>
      <c r="B24" s="64"/>
      <c r="C24" s="5"/>
      <c r="D24" s="5"/>
      <c r="E24" s="5"/>
      <c r="F24" s="5"/>
      <c r="G24" s="5"/>
      <c r="H24" s="5"/>
    </row>
  </sheetData>
  <mergeCells count="38">
    <mergeCell ref="A9:B9"/>
    <mergeCell ref="C9:D9"/>
    <mergeCell ref="E9:F9"/>
    <mergeCell ref="G9:H9"/>
    <mergeCell ref="A1:H1"/>
    <mergeCell ref="A2:H2"/>
    <mergeCell ref="A3:H3"/>
    <mergeCell ref="A5:H5"/>
    <mergeCell ref="A7:H7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A17:B17"/>
    <mergeCell ref="A18:B18"/>
    <mergeCell ref="A22:D22"/>
    <mergeCell ref="A24:B24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H24"/>
  <sheetViews>
    <sheetView view="pageBreakPreview" topLeftCell="A7" zoomScale="90" zoomScaleNormal="100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5">
      <c r="A1" s="69" t="s">
        <v>11</v>
      </c>
      <c r="B1" s="69"/>
      <c r="C1" s="69"/>
      <c r="D1" s="69"/>
      <c r="E1" s="69"/>
      <c r="F1" s="69"/>
      <c r="G1" s="69"/>
      <c r="H1" s="69"/>
    </row>
    <row r="2" spans="1:8" ht="15.75" x14ac:dyDescent="0.25">
      <c r="A2" s="70" t="s">
        <v>139</v>
      </c>
      <c r="B2" s="70"/>
      <c r="C2" s="70"/>
      <c r="D2" s="70"/>
      <c r="E2" s="70"/>
      <c r="F2" s="70"/>
      <c r="G2" s="70"/>
      <c r="H2" s="70"/>
    </row>
    <row r="3" spans="1:8" ht="15.75" x14ac:dyDescent="0.25">
      <c r="A3" s="69" t="s">
        <v>147</v>
      </c>
      <c r="B3" s="69"/>
      <c r="C3" s="69"/>
      <c r="D3" s="69"/>
      <c r="E3" s="69"/>
      <c r="F3" s="69"/>
      <c r="G3" s="69"/>
      <c r="H3" s="69"/>
    </row>
    <row r="4" spans="1:8" ht="15.75" x14ac:dyDescent="0.25">
      <c r="A4" s="5"/>
      <c r="B4" s="5"/>
      <c r="C4" s="5"/>
      <c r="D4" s="5"/>
      <c r="E4" s="5"/>
      <c r="F4" s="5"/>
      <c r="G4" s="5"/>
      <c r="H4" s="5"/>
    </row>
    <row r="5" spans="1:8" ht="33.75" customHeight="1" x14ac:dyDescent="0.2">
      <c r="A5" s="44" t="s">
        <v>35</v>
      </c>
      <c r="B5" s="44"/>
      <c r="C5" s="44"/>
      <c r="D5" s="44"/>
      <c r="E5" s="44"/>
      <c r="F5" s="44"/>
      <c r="G5" s="44"/>
      <c r="H5" s="44"/>
    </row>
    <row r="6" spans="1:8" ht="15.75" x14ac:dyDescent="0.25">
      <c r="A6" s="5"/>
      <c r="B6" s="5"/>
      <c r="C6" s="5"/>
      <c r="D6" s="5"/>
      <c r="E6" s="5"/>
      <c r="F6" s="5"/>
      <c r="G6" s="5"/>
      <c r="H6" s="5"/>
    </row>
    <row r="7" spans="1:8" ht="15.75" x14ac:dyDescent="0.25">
      <c r="A7" s="71"/>
      <c r="B7" s="71"/>
      <c r="C7" s="71"/>
      <c r="D7" s="71"/>
      <c r="E7" s="71"/>
      <c r="F7" s="71"/>
      <c r="G7" s="71"/>
      <c r="H7" s="71"/>
    </row>
    <row r="8" spans="1:8" ht="15.75" x14ac:dyDescent="0.25">
      <c r="A8" s="5"/>
      <c r="B8" s="5"/>
      <c r="C8" s="5"/>
      <c r="D8" s="5"/>
      <c r="E8" s="5"/>
      <c r="F8" s="5"/>
      <c r="G8" s="5"/>
      <c r="H8" s="5"/>
    </row>
    <row r="9" spans="1:8" ht="54" customHeight="1" x14ac:dyDescent="0.25">
      <c r="A9" s="68"/>
      <c r="B9" s="68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5">
      <c r="A10" s="66" t="s">
        <v>36</v>
      </c>
      <c r="B10" s="67"/>
      <c r="C10" s="57">
        <v>394554.17</v>
      </c>
      <c r="D10" s="55"/>
      <c r="E10" s="50">
        <v>0</v>
      </c>
      <c r="F10" s="51"/>
      <c r="G10" s="50">
        <v>0</v>
      </c>
      <c r="H10" s="51"/>
    </row>
    <row r="11" spans="1:8" ht="15.75" x14ac:dyDescent="0.25">
      <c r="A11" s="65" t="s">
        <v>37</v>
      </c>
      <c r="B11" s="65"/>
      <c r="C11" s="53">
        <v>154731.79999999999</v>
      </c>
      <c r="D11" s="54"/>
      <c r="E11" s="53">
        <v>417218.63</v>
      </c>
      <c r="F11" s="54"/>
      <c r="G11" s="55">
        <v>0</v>
      </c>
      <c r="H11" s="55"/>
    </row>
    <row r="12" spans="1:8" ht="15.75" x14ac:dyDescent="0.25">
      <c r="A12" s="65" t="s">
        <v>4</v>
      </c>
      <c r="B12" s="65"/>
      <c r="C12" s="57">
        <v>202234.3</v>
      </c>
      <c r="D12" s="55"/>
      <c r="E12" s="57">
        <f>E11</f>
        <v>417218.63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48">
        <v>240932.24</v>
      </c>
      <c r="D13" s="51"/>
      <c r="E13" s="55">
        <v>0</v>
      </c>
      <c r="F13" s="55"/>
      <c r="G13" s="55">
        <v>0</v>
      </c>
      <c r="H13" s="55"/>
    </row>
    <row r="14" spans="1:8" ht="33" customHeight="1" x14ac:dyDescent="0.25">
      <c r="A14" s="65" t="s">
        <v>38</v>
      </c>
      <c r="B14" s="65"/>
      <c r="C14" s="57">
        <v>3747</v>
      </c>
      <c r="D14" s="55"/>
      <c r="E14" s="57">
        <f>E12</f>
        <v>417218.63</v>
      </c>
      <c r="F14" s="55"/>
      <c r="G14" s="55">
        <v>0</v>
      </c>
      <c r="H14" s="55"/>
    </row>
    <row r="15" spans="1:8" ht="92.25" customHeight="1" x14ac:dyDescent="0.25">
      <c r="A15" s="65" t="s">
        <v>10</v>
      </c>
      <c r="B15" s="65"/>
      <c r="C15" s="57">
        <f>C10+C11-C14</f>
        <v>545538.97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5">
      <c r="A16" s="63"/>
      <c r="B16" s="63"/>
      <c r="C16" s="5"/>
      <c r="D16" s="5"/>
      <c r="E16" s="5"/>
      <c r="F16" s="5"/>
      <c r="G16" s="5"/>
      <c r="H16" s="5"/>
    </row>
    <row r="17" spans="1:8" ht="12.75" customHeight="1" x14ac:dyDescent="0.25">
      <c r="A17" s="63"/>
      <c r="B17" s="63"/>
      <c r="C17" s="5"/>
      <c r="D17" s="5"/>
      <c r="E17" s="5"/>
      <c r="F17" s="5"/>
      <c r="G17" s="5"/>
      <c r="H17" s="5"/>
    </row>
    <row r="18" spans="1:8" ht="15.75" x14ac:dyDescent="0.25">
      <c r="A18" s="64" t="s">
        <v>8</v>
      </c>
      <c r="B18" s="64"/>
      <c r="C18" s="5"/>
      <c r="D18" s="5"/>
      <c r="E18" s="5"/>
      <c r="F18" s="5"/>
      <c r="G18" s="5"/>
      <c r="H18" s="5"/>
    </row>
    <row r="19" spans="1:8" ht="15.75" x14ac:dyDescent="0.25">
      <c r="A19" s="29"/>
      <c r="B19" s="29"/>
      <c r="C19" s="5"/>
      <c r="D19" s="5"/>
      <c r="E19" s="5"/>
      <c r="F19" s="5"/>
      <c r="G19" s="5"/>
      <c r="H19" s="5"/>
    </row>
    <row r="20" spans="1:8" ht="15.75" x14ac:dyDescent="0.25">
      <c r="A20" s="29"/>
      <c r="B20" s="29"/>
      <c r="C20" s="5"/>
      <c r="D20" s="5"/>
      <c r="E20" s="5"/>
      <c r="F20" s="5"/>
      <c r="G20" s="5"/>
      <c r="H20" s="5"/>
    </row>
    <row r="21" spans="1:8" ht="15.75" x14ac:dyDescent="0.25">
      <c r="A21" s="29"/>
      <c r="B21" s="29"/>
      <c r="C21" s="5"/>
      <c r="D21" s="5"/>
      <c r="E21" s="5"/>
      <c r="F21" s="5"/>
      <c r="G21" s="5"/>
      <c r="H21" s="5"/>
    </row>
    <row r="22" spans="1:8" ht="15.75" x14ac:dyDescent="0.25">
      <c r="A22" s="64" t="s">
        <v>9</v>
      </c>
      <c r="B22" s="64"/>
      <c r="C22" s="64"/>
      <c r="D22" s="64"/>
      <c r="E22" s="5"/>
      <c r="F22" s="5"/>
      <c r="G22" s="5"/>
      <c r="H22" s="5"/>
    </row>
    <row r="23" spans="1:8" ht="15.75" x14ac:dyDescent="0.25">
      <c r="A23" s="29"/>
      <c r="B23" s="29"/>
      <c r="C23" s="5"/>
      <c r="D23" s="5"/>
      <c r="E23" s="5"/>
      <c r="F23" s="5"/>
      <c r="G23" s="5"/>
      <c r="H23" s="5"/>
    </row>
    <row r="24" spans="1:8" ht="15.75" x14ac:dyDescent="0.25">
      <c r="A24" s="64" t="s">
        <v>27</v>
      </c>
      <c r="B24" s="64"/>
      <c r="C24" s="5"/>
      <c r="D24" s="5"/>
      <c r="E24" s="5"/>
      <c r="F24" s="5"/>
      <c r="G24" s="5"/>
      <c r="H24" s="5"/>
    </row>
  </sheetData>
  <mergeCells count="38">
    <mergeCell ref="A17:B17"/>
    <mergeCell ref="A18:B18"/>
    <mergeCell ref="A22:D22"/>
    <mergeCell ref="A24:B24"/>
    <mergeCell ref="A14:B14"/>
    <mergeCell ref="C14:D14"/>
    <mergeCell ref="A15:B15"/>
    <mergeCell ref="C15:D15"/>
    <mergeCell ref="E15:F15"/>
    <mergeCell ref="G15:H15"/>
    <mergeCell ref="A16:B16"/>
    <mergeCell ref="A13:B13"/>
    <mergeCell ref="C13:D13"/>
    <mergeCell ref="E13:F13"/>
    <mergeCell ref="G13:H13"/>
    <mergeCell ref="E14:F14"/>
    <mergeCell ref="G14:H14"/>
    <mergeCell ref="A11:B11"/>
    <mergeCell ref="C11:D11"/>
    <mergeCell ref="E11:F11"/>
    <mergeCell ref="G11:H11"/>
    <mergeCell ref="A12:B12"/>
    <mergeCell ref="C12:D12"/>
    <mergeCell ref="E12:F12"/>
    <mergeCell ref="G12:H12"/>
    <mergeCell ref="A9:B9"/>
    <mergeCell ref="C9:D9"/>
    <mergeCell ref="E9:F9"/>
    <mergeCell ref="G9:H9"/>
    <mergeCell ref="A10:B10"/>
    <mergeCell ref="C10:D10"/>
    <mergeCell ref="E10:F10"/>
    <mergeCell ref="G10:H10"/>
    <mergeCell ref="A1:H1"/>
    <mergeCell ref="A2:H2"/>
    <mergeCell ref="A3:H3"/>
    <mergeCell ref="A5:H5"/>
    <mergeCell ref="A7:H7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H25"/>
  <sheetViews>
    <sheetView view="pageBreakPreview" topLeftCell="A7" zoomScale="90" zoomScaleNormal="85" zoomScaleSheetLayoutView="90" workbookViewId="0">
      <selection activeCell="E12" sqref="E12:F12"/>
    </sheetView>
  </sheetViews>
  <sheetFormatPr defaultRowHeight="12.75" x14ac:dyDescent="0.2"/>
  <cols>
    <col min="1" max="2" width="12.7109375" customWidth="1"/>
  </cols>
  <sheetData>
    <row r="1" spans="1:8" ht="15.75" x14ac:dyDescent="0.2">
      <c r="A1" s="42" t="s">
        <v>12</v>
      </c>
      <c r="B1" s="42"/>
      <c r="C1" s="42"/>
      <c r="D1" s="42"/>
      <c r="E1" s="42"/>
      <c r="F1" s="42"/>
      <c r="G1" s="42"/>
      <c r="H1" s="42"/>
    </row>
    <row r="2" spans="1:8" ht="15.75" x14ac:dyDescent="0.2">
      <c r="A2" s="43" t="s">
        <v>138</v>
      </c>
      <c r="B2" s="43"/>
      <c r="C2" s="43"/>
      <c r="D2" s="43"/>
      <c r="E2" s="43"/>
      <c r="F2" s="43"/>
      <c r="G2" s="43"/>
      <c r="H2" s="43"/>
    </row>
    <row r="3" spans="1:8" ht="15.75" x14ac:dyDescent="0.2">
      <c r="A3" s="42" t="s">
        <v>147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26"/>
      <c r="B4" s="26"/>
      <c r="C4" s="26"/>
      <c r="D4" s="26"/>
      <c r="E4" s="26"/>
      <c r="F4" s="26"/>
      <c r="G4" s="26"/>
      <c r="H4" s="26"/>
    </row>
    <row r="5" spans="1:8" ht="33.75" customHeight="1" x14ac:dyDescent="0.2">
      <c r="A5" s="44" t="s">
        <v>6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26"/>
      <c r="B6" s="26"/>
      <c r="C6" s="26"/>
      <c r="D6" s="26"/>
      <c r="E6" s="26"/>
      <c r="F6" s="26"/>
      <c r="G6" s="26"/>
      <c r="H6" s="26"/>
    </row>
    <row r="7" spans="1:8" ht="15.75" x14ac:dyDescent="0.2">
      <c r="A7" s="45" t="s">
        <v>7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26"/>
      <c r="B8" s="26"/>
      <c r="C8" s="26"/>
      <c r="D8" s="26"/>
      <c r="E8" s="26"/>
      <c r="F8" s="26"/>
      <c r="G8" s="26"/>
      <c r="H8" s="26"/>
    </row>
    <row r="9" spans="1:8" ht="54" customHeight="1" x14ac:dyDescent="0.2">
      <c r="A9" s="55"/>
      <c r="B9" s="55"/>
      <c r="C9" s="56" t="s">
        <v>0</v>
      </c>
      <c r="D9" s="56"/>
      <c r="E9" s="56" t="s">
        <v>1</v>
      </c>
      <c r="F9" s="56"/>
      <c r="G9" s="56" t="s">
        <v>2</v>
      </c>
      <c r="H9" s="56"/>
    </row>
    <row r="10" spans="1:8" ht="29.25" customHeight="1" x14ac:dyDescent="0.2">
      <c r="A10" s="46" t="s">
        <v>22</v>
      </c>
      <c r="B10" s="47"/>
      <c r="C10" s="57">
        <v>-35264.71</v>
      </c>
      <c r="D10" s="55"/>
      <c r="E10" s="50">
        <v>0</v>
      </c>
      <c r="F10" s="51"/>
      <c r="G10" s="50">
        <v>0</v>
      </c>
      <c r="H10" s="51"/>
    </row>
    <row r="11" spans="1:8" ht="15.75" x14ac:dyDescent="0.2">
      <c r="A11" s="52" t="s">
        <v>3</v>
      </c>
      <c r="B11" s="52"/>
      <c r="C11" s="57">
        <v>39800.76</v>
      </c>
      <c r="D11" s="55"/>
      <c r="E11" s="57">
        <v>88782.42</v>
      </c>
      <c r="F11" s="55"/>
      <c r="G11" s="55">
        <v>0</v>
      </c>
      <c r="H11" s="55"/>
    </row>
    <row r="12" spans="1:8" ht="15.75" x14ac:dyDescent="0.2">
      <c r="A12" s="52" t="s">
        <v>4</v>
      </c>
      <c r="B12" s="52"/>
      <c r="C12" s="57">
        <v>22409.1</v>
      </c>
      <c r="D12" s="55"/>
      <c r="E12" s="57">
        <f>E11</f>
        <v>88782.42</v>
      </c>
      <c r="F12" s="55"/>
      <c r="G12" s="55">
        <v>0</v>
      </c>
      <c r="H12" s="55"/>
    </row>
    <row r="13" spans="1:8" ht="47.25" customHeight="1" x14ac:dyDescent="0.2">
      <c r="A13" s="46" t="s">
        <v>110</v>
      </c>
      <c r="B13" s="47"/>
      <c r="C13" s="57">
        <v>98847.16</v>
      </c>
      <c r="D13" s="55"/>
      <c r="E13" s="57">
        <v>0</v>
      </c>
      <c r="F13" s="55"/>
      <c r="G13" s="55">
        <v>0</v>
      </c>
      <c r="H13" s="55"/>
    </row>
    <row r="14" spans="1:8" ht="33" customHeight="1" x14ac:dyDescent="0.2">
      <c r="A14" s="52" t="s">
        <v>5</v>
      </c>
      <c r="B14" s="52"/>
      <c r="C14" s="57">
        <v>0</v>
      </c>
      <c r="D14" s="55"/>
      <c r="E14" s="57">
        <f>E12</f>
        <v>88782.42</v>
      </c>
      <c r="F14" s="55"/>
      <c r="G14" s="55">
        <v>0</v>
      </c>
      <c r="H14" s="55"/>
    </row>
    <row r="15" spans="1:8" ht="92.25" customHeight="1" x14ac:dyDescent="0.2">
      <c r="A15" s="52" t="s">
        <v>10</v>
      </c>
      <c r="B15" s="52"/>
      <c r="C15" s="57">
        <f>C10+C11-C14</f>
        <v>4536.0500000000029</v>
      </c>
      <c r="D15" s="55"/>
      <c r="E15" s="55">
        <v>0</v>
      </c>
      <c r="F15" s="55"/>
      <c r="G15" s="55">
        <v>0</v>
      </c>
      <c r="H15" s="55"/>
    </row>
    <row r="16" spans="1:8" ht="13.5" customHeight="1" x14ac:dyDescent="0.2">
      <c r="A16" s="44"/>
      <c r="B16" s="44"/>
      <c r="C16" s="26"/>
      <c r="D16" s="26"/>
      <c r="E16" s="26"/>
      <c r="F16" s="26"/>
      <c r="G16" s="26"/>
      <c r="H16" s="26"/>
    </row>
    <row r="17" spans="1:8" ht="12.75" customHeight="1" x14ac:dyDescent="0.2">
      <c r="A17" s="44"/>
      <c r="B17" s="44"/>
      <c r="C17" s="26"/>
      <c r="D17" s="26"/>
      <c r="E17" s="26"/>
      <c r="F17" s="26"/>
      <c r="G17" s="26"/>
      <c r="H17" s="26"/>
    </row>
    <row r="18" spans="1:8" ht="15.75" x14ac:dyDescent="0.2">
      <c r="A18" s="45" t="s">
        <v>8</v>
      </c>
      <c r="B18" s="45"/>
      <c r="C18" s="27"/>
      <c r="D18" s="27"/>
      <c r="E18" s="26"/>
      <c r="F18" s="26"/>
      <c r="G18" s="26"/>
      <c r="H18" s="26"/>
    </row>
    <row r="19" spans="1:8" ht="15.75" x14ac:dyDescent="0.2">
      <c r="A19" s="27"/>
      <c r="B19" s="27"/>
      <c r="C19" s="27"/>
      <c r="D19" s="27"/>
      <c r="E19" s="26"/>
      <c r="F19" s="26"/>
      <c r="G19" s="26"/>
      <c r="H19" s="26"/>
    </row>
    <row r="20" spans="1:8" ht="15.75" x14ac:dyDescent="0.2">
      <c r="A20" s="27"/>
      <c r="B20" s="27"/>
      <c r="C20" s="27"/>
      <c r="D20" s="27"/>
      <c r="E20" s="26"/>
      <c r="F20" s="26"/>
      <c r="G20" s="26"/>
      <c r="H20" s="26"/>
    </row>
    <row r="21" spans="1:8" ht="15.75" x14ac:dyDescent="0.2">
      <c r="A21" s="45"/>
      <c r="B21" s="45"/>
      <c r="C21" s="27"/>
      <c r="D21" s="27"/>
      <c r="E21" s="26"/>
      <c r="F21" s="26"/>
      <c r="G21" s="26"/>
      <c r="H21" s="26"/>
    </row>
    <row r="22" spans="1:8" ht="15.75" x14ac:dyDescent="0.2">
      <c r="A22" s="27"/>
      <c r="B22" s="27"/>
      <c r="C22" s="27"/>
      <c r="D22" s="27"/>
      <c r="E22" s="26"/>
      <c r="F22" s="26"/>
      <c r="G22" s="26"/>
      <c r="H22" s="26"/>
    </row>
    <row r="23" spans="1:8" ht="15.75" x14ac:dyDescent="0.2">
      <c r="A23" s="45" t="s">
        <v>9</v>
      </c>
      <c r="B23" s="45"/>
      <c r="C23" s="45"/>
      <c r="D23" s="45"/>
      <c r="E23" s="26"/>
      <c r="F23" s="26"/>
      <c r="G23" s="26"/>
      <c r="H23" s="26"/>
    </row>
    <row r="24" spans="1:8" ht="15.75" x14ac:dyDescent="0.2">
      <c r="A24" s="27"/>
      <c r="B24" s="27"/>
      <c r="C24" s="27"/>
      <c r="D24" s="27"/>
      <c r="E24" s="26"/>
      <c r="F24" s="26"/>
      <c r="G24" s="26"/>
      <c r="H24" s="26"/>
    </row>
    <row r="25" spans="1:8" ht="15.75" x14ac:dyDescent="0.2">
      <c r="A25" s="45" t="s">
        <v>27</v>
      </c>
      <c r="B25" s="45"/>
      <c r="C25" s="27"/>
      <c r="D25" s="27"/>
      <c r="E25" s="26"/>
      <c r="F25" s="26"/>
      <c r="G25" s="26"/>
      <c r="H25" s="26"/>
    </row>
  </sheetData>
  <mergeCells count="39">
    <mergeCell ref="A25:B25"/>
    <mergeCell ref="A16:B16"/>
    <mergeCell ref="A17:B17"/>
    <mergeCell ref="A18:B18"/>
    <mergeCell ref="A21:B21"/>
    <mergeCell ref="A23:D23"/>
    <mergeCell ref="A14:B14"/>
    <mergeCell ref="C14:D14"/>
    <mergeCell ref="E14:F14"/>
    <mergeCell ref="G14:H14"/>
    <mergeCell ref="A15:B15"/>
    <mergeCell ref="C15:D15"/>
    <mergeCell ref="E15:F15"/>
    <mergeCell ref="G15:H15"/>
    <mergeCell ref="A12:B12"/>
    <mergeCell ref="C12:D12"/>
    <mergeCell ref="E12:F12"/>
    <mergeCell ref="G12:H12"/>
    <mergeCell ref="A13:B13"/>
    <mergeCell ref="C13:D13"/>
    <mergeCell ref="E13:F13"/>
    <mergeCell ref="G13:H13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5:H5"/>
    <mergeCell ref="A7:H7"/>
    <mergeCell ref="A9:B9"/>
    <mergeCell ref="C9:D9"/>
    <mergeCell ref="E9:F9"/>
    <mergeCell ref="G9:H9"/>
    <mergeCell ref="A3:H3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63</vt:i4>
      </vt:variant>
      <vt:variant>
        <vt:lpstr>Именованные диапазоны</vt:lpstr>
      </vt:variant>
      <vt:variant>
        <vt:i4>14</vt:i4>
      </vt:variant>
    </vt:vector>
  </HeadingPairs>
  <TitlesOfParts>
    <vt:vector size="77" baseType="lpstr">
      <vt:lpstr>Косм11</vt:lpstr>
      <vt:lpstr>Косм15А</vt:lpstr>
      <vt:lpstr>Косм20</vt:lpstr>
      <vt:lpstr>Косм21</vt:lpstr>
      <vt:lpstr>Косм 22 НУ</vt:lpstr>
      <vt:lpstr>Лен6Б</vt:lpstr>
      <vt:lpstr>Лен33 НУ</vt:lpstr>
      <vt:lpstr>Лен34</vt:lpstr>
      <vt:lpstr>Лен35</vt:lpstr>
      <vt:lpstr>Лен36</vt:lpstr>
      <vt:lpstr>Лен37</vt:lpstr>
      <vt:lpstr>Лен39</vt:lpstr>
      <vt:lpstr>Мира29А НУ</vt:lpstr>
      <vt:lpstr>Мира34</vt:lpstr>
      <vt:lpstr>Мира36А</vt:lpstr>
      <vt:lpstr>Мира38</vt:lpstr>
      <vt:lpstr>Мира38А</vt:lpstr>
      <vt:lpstr>Мира58 К</vt:lpstr>
      <vt:lpstr>Моск31</vt:lpstr>
      <vt:lpstr>Моск33</vt:lpstr>
      <vt:lpstr>Пав4 НУ</vt:lpstr>
      <vt:lpstr>Пав28 К</vt:lpstr>
      <vt:lpstr>Пав30</vt:lpstr>
      <vt:lpstr>Пав45 К</vt:lpstr>
      <vt:lpstr>Пав47 К</vt:lpstr>
      <vt:lpstr>Пав47А К</vt:lpstr>
      <vt:lpstr>Пав53 К</vt:lpstr>
      <vt:lpstr>Пир21</vt:lpstr>
      <vt:lpstr>Пир23</vt:lpstr>
      <vt:lpstr>Пир34</vt:lpstr>
      <vt:lpstr>Поб22Б</vt:lpstr>
      <vt:lpstr>Поб22В</vt:lpstr>
      <vt:lpstr>СБул1</vt:lpstr>
      <vt:lpstr>СБул3</vt:lpstr>
      <vt:lpstr>СБул4</vt:lpstr>
      <vt:lpstr>СБул5</vt:lpstr>
      <vt:lpstr>СБул7</vt:lpstr>
      <vt:lpstr>СБул11</vt:lpstr>
      <vt:lpstr>СА5А</vt:lpstr>
      <vt:lpstr>СА20</vt:lpstr>
      <vt:lpstr>СА22</vt:lpstr>
      <vt:lpstr>СА24</vt:lpstr>
      <vt:lpstr>СА25</vt:lpstr>
      <vt:lpstr>СА26</vt:lpstr>
      <vt:lpstr>Стр9А НУ</vt:lpstr>
      <vt:lpstr>Стр13</vt:lpstr>
      <vt:lpstr>Стр13А</vt:lpstr>
      <vt:lpstr>Стр15</vt:lpstr>
      <vt:lpstr>Стр32</vt:lpstr>
      <vt:lpstr>Чел106А НУ</vt:lpstr>
      <vt:lpstr>Эн9 НУ</vt:lpstr>
      <vt:lpstr>Эн20 НУ</vt:lpstr>
      <vt:lpstr>Ябл11</vt:lpstr>
      <vt:lpstr>Ябл13А</vt:lpstr>
      <vt:lpstr>Ябл19</vt:lpstr>
      <vt:lpstr>Ябл21А</vt:lpstr>
      <vt:lpstr>Ябл23</vt:lpstr>
      <vt:lpstr>Ябл23А</vt:lpstr>
      <vt:lpstr>Ябл25</vt:lpstr>
      <vt:lpstr>Ябл34</vt:lpstr>
      <vt:lpstr>Ябл36</vt:lpstr>
      <vt:lpstr>Ябл36А</vt:lpstr>
      <vt:lpstr>Лист2</vt:lpstr>
      <vt:lpstr>Косм15А!Область_печати</vt:lpstr>
      <vt:lpstr>'Пав47А К'!Область_печати</vt:lpstr>
      <vt:lpstr>СБул11!Область_печати</vt:lpstr>
      <vt:lpstr>СБул3!Область_печати</vt:lpstr>
      <vt:lpstr>СБул4!Область_печати</vt:lpstr>
      <vt:lpstr>СБул5!Область_печати</vt:lpstr>
      <vt:lpstr>Стр13!Область_печати</vt:lpstr>
      <vt:lpstr>'Стр9А НУ'!Область_печати</vt:lpstr>
      <vt:lpstr>'Чел106А НУ'!Область_печати</vt:lpstr>
      <vt:lpstr>Ябл11!Область_печати</vt:lpstr>
      <vt:lpstr>Ябл13А!Область_печати</vt:lpstr>
      <vt:lpstr>Ябл25!Область_печати</vt:lpstr>
      <vt:lpstr>Ябл34!Область_печати</vt:lpstr>
      <vt:lpstr>Ябл36!Область_печати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2024-02-28T05:35:49Z</cp:lastPrinted>
  <dcterms:created xsi:type="dcterms:W3CDTF">1996-10-08T23:32:33Z</dcterms:created>
  <dcterms:modified xsi:type="dcterms:W3CDTF">2024-02-28T05:38:40Z</dcterms:modified>
</cp:coreProperties>
</file>