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80" yWindow="540" windowWidth="9720" windowHeight="7320" tabRatio="884" activeTab="0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47А" sheetId="21" r:id="rId21"/>
    <sheet name="Павлова 53" sheetId="22" r:id="rId22"/>
    <sheet name="Победы 22Б" sheetId="23" r:id="rId23"/>
    <sheet name="Победы 22В" sheetId="24" r:id="rId24"/>
    <sheet name="Пирогова 21" sheetId="25" r:id="rId25"/>
    <sheet name="Пирогова 23" sheetId="26" r:id="rId26"/>
    <sheet name="Пирогова 34" sheetId="27" r:id="rId27"/>
    <sheet name="Сергея Буландо 1" sheetId="28" r:id="rId28"/>
    <sheet name="Сергея Буландо 3" sheetId="29" r:id="rId29"/>
    <sheet name="Сергея Буландо 4" sheetId="30" r:id="rId30"/>
    <sheet name="Сергея Буландо 5" sheetId="31" r:id="rId31"/>
    <sheet name="Сергея Буландо 7" sheetId="32" r:id="rId32"/>
    <sheet name="Слветской Армии 5А" sheetId="33" r:id="rId33"/>
    <sheet name="Советской Армии 20" sheetId="34" r:id="rId34"/>
    <sheet name="Советской Армии 22" sheetId="35" r:id="rId35"/>
    <sheet name="Советской Армии 24" sheetId="36" r:id="rId36"/>
    <sheet name="Советской Армии 25" sheetId="37" r:id="rId37"/>
    <sheet name="Советской Армии 26" sheetId="38" r:id="rId38"/>
    <sheet name="Строителей 13" sheetId="39" r:id="rId39"/>
    <sheet name="Строителей 13А" sheetId="40" r:id="rId40"/>
    <sheet name="Строителей 15" sheetId="41" r:id="rId41"/>
    <sheet name="Строителей 32" sheetId="42" r:id="rId42"/>
    <sheet name="Яблочкова 11" sheetId="43" r:id="rId43"/>
    <sheet name="Яблочкова 19" sheetId="44" r:id="rId44"/>
    <sheet name="Яблочкова 21А" sheetId="45" r:id="rId45"/>
    <sheet name="Яблочкова 23" sheetId="46" r:id="rId46"/>
    <sheet name="Яблочкова 23А" sheetId="47" r:id="rId47"/>
    <sheet name="Яблочкова 25" sheetId="48" r:id="rId48"/>
    <sheet name="Яблочкова 34" sheetId="49" r:id="rId49"/>
    <sheet name="Яблочкова 36" sheetId="50" r:id="rId50"/>
    <sheet name="Яблочкова 36А" sheetId="51" r:id="rId51"/>
  </sheets>
  <definedNames>
    <definedName name="_xlnm.Print_Area" localSheetId="1">'Космонавтов 15А'!$A$1:$H$29</definedName>
    <definedName name="_xlnm.Print_Area" localSheetId="42">'Яблочкова 11'!$A$1:$H$29</definedName>
  </definedNames>
  <calcPr fullCalcOnLoad="1"/>
</workbook>
</file>

<file path=xl/sharedStrings.xml><?xml version="1.0" encoding="utf-8"?>
<sst xmlns="http://schemas.openxmlformats.org/spreadsheetml/2006/main" count="885" uniqueCount="149">
  <si>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</si>
  <si>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</si>
  <si>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</si>
  <si>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</si>
  <si>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</si>
  <si>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4. Задолженность на конец отчетного периода</t>
  </si>
  <si>
    <t>5. Выполнено работ (оказано услуг)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</si>
  <si>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</si>
  <si>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</si>
  <si>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</si>
  <si>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</si>
  <si>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</si>
  <si>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34</t>
  </si>
  <si>
    <t>ул. Ленина, 35</t>
  </si>
  <si>
    <t>ул. Ленина, 36</t>
  </si>
  <si>
    <t>ул. Ленина, 37</t>
  </si>
  <si>
    <t>Общая площадь 330,9 кв.м.</t>
  </si>
  <si>
    <t>ул. Ленина, 39</t>
  </si>
  <si>
    <t>ул. Яблочкова, 19</t>
  </si>
  <si>
    <t>ул. Яблочкова, 21а</t>
  </si>
  <si>
    <t>ул. Яблочкова, 23</t>
  </si>
  <si>
    <t>ул. Яблочкова, 23а</t>
  </si>
  <si>
    <t>ул. Яблочкова, 25</t>
  </si>
  <si>
    <t>ул. Космонавтов, 11</t>
  </si>
  <si>
    <t>Общая площадь 2652,5 кв.м.</t>
  </si>
  <si>
    <t>1. Остаток на начало года</t>
  </si>
  <si>
    <t>ул.Сергея Буландо,1</t>
  </si>
  <si>
    <t>ул.Сергея Буландо,3</t>
  </si>
  <si>
    <t>ул.Сергея Буландо,5</t>
  </si>
  <si>
    <t>ул.Сергея Буландо,7</t>
  </si>
  <si>
    <t>ул.Ленина,6б</t>
  </si>
  <si>
    <t>п.6 = п.1+п.2 - п.5</t>
  </si>
  <si>
    <t>п.6 = п.1 + п.2 - п.5</t>
  </si>
  <si>
    <t>п.6 = п.1+п.2- п.5</t>
  </si>
  <si>
    <t>п.6 = п.1+п.2-п.5</t>
  </si>
  <si>
    <t>ул. Космонавтов, 15а</t>
  </si>
  <si>
    <t>ул. Космонавтов, 20</t>
  </si>
  <si>
    <t>Общая площадь 3010.62 кв.м.</t>
  </si>
  <si>
    <t>ул. Космонавтов, 21</t>
  </si>
  <si>
    <t>Общая площадь 1662,70 кв.м.</t>
  </si>
  <si>
    <t>Общая площадь 3606,04 кв.м.</t>
  </si>
  <si>
    <t>Основные показатели финансово-хозяйственной деятельности управляющей организации по каждому дому</t>
  </si>
  <si>
    <t>1. Остаток на начало года:</t>
  </si>
  <si>
    <t>2. Начислено:</t>
  </si>
  <si>
    <t>4. Задолженность на конец отчетного периода:</t>
  </si>
  <si>
    <t>5. Выполнено работ (оказано услуг):</t>
  </si>
  <si>
    <t>Общая площадь 764,3 кв.м.</t>
  </si>
  <si>
    <t>Общая площадь жилых помещений 1508,36 кв.м.</t>
  </si>
  <si>
    <t>Общая площадь 713,09 кв.м.</t>
  </si>
  <si>
    <t>ул. Мира, 34</t>
  </si>
  <si>
    <t>Общая площадь 2514,34 кв.м.</t>
  </si>
  <si>
    <t>ул. Мира, 36а</t>
  </si>
  <si>
    <t>Общая площадь 2520,3 кв.м.</t>
  </si>
  <si>
    <t>ул. Мира, 38</t>
  </si>
  <si>
    <t>Общая площадь 2572,05 кв.м.</t>
  </si>
  <si>
    <t>ул. Мира, 38а</t>
  </si>
  <si>
    <t>Общая площадь 2587,02 кв.м.</t>
  </si>
  <si>
    <t>ул. Московская, 31</t>
  </si>
  <si>
    <t>Общая площадь 1123,44 кв.м.</t>
  </si>
  <si>
    <t>ул. Московская, 33</t>
  </si>
  <si>
    <t>Общая площадь 1412,03 кв.м.</t>
  </si>
  <si>
    <t xml:space="preserve"> </t>
  </si>
  <si>
    <t>ул. Павлова, 28</t>
  </si>
  <si>
    <t>Общая площадь 2808.9 кв.м.</t>
  </si>
  <si>
    <t>ул. Павлова, 30</t>
  </si>
  <si>
    <t>Общая площадь 3993.4 кв.м.</t>
  </si>
  <si>
    <t>-</t>
  </si>
  <si>
    <t>ул. Павлова, 45</t>
  </si>
  <si>
    <t>Общая площадь 3217.7 кв.м</t>
  </si>
  <si>
    <t>1.1. Остаток на начало года</t>
  </si>
  <si>
    <t>ул. Павлова, 47</t>
  </si>
  <si>
    <t>ул. Павлова, 47а</t>
  </si>
  <si>
    <t>Общая площадь 4416,6 кв.м.</t>
  </si>
  <si>
    <t>ул. Павлова, 53</t>
  </si>
  <si>
    <t>Общая площадь 4474,4 кв.м.</t>
  </si>
  <si>
    <t>ул. Пирогова, 21</t>
  </si>
  <si>
    <t>Общая площадь 1088,6 кв.м.</t>
  </si>
  <si>
    <t>ул. Пирогова, 23</t>
  </si>
  <si>
    <t>Общая площадь 602,2 кв.м.</t>
  </si>
  <si>
    <t>ул. Пирогова, 34</t>
  </si>
  <si>
    <t>Общая площадь 324,7 кв.м.</t>
  </si>
  <si>
    <t>Общая площадь 4047,2 кв.м.</t>
  </si>
  <si>
    <t>ул. Сергея Буландо,4</t>
  </si>
  <si>
    <t>Общая площадь 4953,60 кв.м.</t>
  </si>
  <si>
    <t>ул. Советской Армии, 20</t>
  </si>
  <si>
    <t>Общая площадь 4411.6 кв.м.</t>
  </si>
  <si>
    <t>ул. Советской Армии, 22</t>
  </si>
  <si>
    <t>Общая площадь 1715,3 кв.м.</t>
  </si>
  <si>
    <t>ул. Советской Армии, 24</t>
  </si>
  <si>
    <t>Общая площадь 5634,5 кв.м.</t>
  </si>
  <si>
    <t>ул. Советской Армии,25</t>
  </si>
  <si>
    <t>Общая площадь 4104.0 кв.м.</t>
  </si>
  <si>
    <t>ул. Советской Армии, 26</t>
  </si>
  <si>
    <t>Общая площадь 4926.2 кв.м</t>
  </si>
  <si>
    <t>ул. Строителей, 13</t>
  </si>
  <si>
    <t>Общая площадь 1424,45 кв.м.</t>
  </si>
  <si>
    <t>ул. Строителей, 13а</t>
  </si>
  <si>
    <t>Общая площадь 2532,3 кв.м.</t>
  </si>
  <si>
    <t>ул. Строителей, 15</t>
  </si>
  <si>
    <t>Общая площадь 1504.29 кв.м.</t>
  </si>
  <si>
    <t>ул. Строителей, 32</t>
  </si>
  <si>
    <t>Общая площадь 632.6 кв.м.</t>
  </si>
  <si>
    <t>ул. Яблочкова, 11</t>
  </si>
  <si>
    <t>Общая площадь 3035.10 кв.м.</t>
  </si>
  <si>
    <t>Общая площадь 4893,4 кв.м.</t>
  </si>
  <si>
    <t>Общая площадь 3107,4 кв.м.</t>
  </si>
  <si>
    <t>Общая площадь 5636 кв.м.</t>
  </si>
  <si>
    <t>Общая площадь 4224.4 кв.м.</t>
  </si>
  <si>
    <t>Общая площадь 2127,6 кв.м.</t>
  </si>
  <si>
    <t>Директор ООО"Городской управляющей компании"</t>
  </si>
  <si>
    <t>А.Г. Абдулзалилов</t>
  </si>
  <si>
    <t>исполнитель:</t>
  </si>
  <si>
    <t xml:space="preserve">О.А. Шумакова </t>
  </si>
  <si>
    <t>ул. Яблочкова, 34</t>
  </si>
  <si>
    <t>Общая площадь 5352,8 кв.м.</t>
  </si>
  <si>
    <t>п.6 = п. 1+п.2 - п.5</t>
  </si>
  <si>
    <t>исполнитель:                   О.А.Шумакова</t>
  </si>
  <si>
    <t>ул. Яблочкова, 36</t>
  </si>
  <si>
    <t>Общая площадь 9679.3 кв.м.</t>
  </si>
  <si>
    <t>ул. Яблочкова, 36а</t>
  </si>
  <si>
    <t>Общая площадь 5937 кв.м.</t>
  </si>
  <si>
    <t xml:space="preserve">6. Остаток на конец отчетного года
"-" - перевыполнено работ
"+" - недовыполнено работ            </t>
  </si>
  <si>
    <t>Общая площадь 2160,7 кв.м.</t>
  </si>
  <si>
    <t>II. Основные показатели финансово-хозяйственной деятельности управляющей организации</t>
  </si>
  <si>
    <t>Общая площадь 4038,9 кв.м.</t>
  </si>
  <si>
    <t>Общая площадь 4052,3 кв.м.</t>
  </si>
  <si>
    <t>Директор ООО "Городская управляющая компания"                                   А.Г.Абдулзалилов</t>
  </si>
  <si>
    <t>Общая площадь 4048,7 кв.м.</t>
  </si>
  <si>
    <t>Общая площадь 4233,86 кв.м.</t>
  </si>
  <si>
    <t xml:space="preserve">6. Остаток на конец отчетного года
"-"  перевыполнено работ
"+" недовыполнено работ            </t>
  </si>
  <si>
    <t>Бухгалтер ООО "Городская</t>
  </si>
  <si>
    <t>управляющая компания"</t>
  </si>
  <si>
    <t>О.А.Храменкова</t>
  </si>
  <si>
    <t>Общая площадь 5711,72 кв.м.</t>
  </si>
  <si>
    <t xml:space="preserve">6. Остаток на конец отчетного года
"-" - перевыполнено работ                                "+" - недовыполнено работ            </t>
  </si>
  <si>
    <t>7. Остаток средств с учетом задолженности населения
"-" - задолженность
"+" - наличие</t>
  </si>
  <si>
    <t>ул. Советской Армии, 5а</t>
  </si>
  <si>
    <t>О.А.Шумакова</t>
  </si>
  <si>
    <t>ул. Победы, 22б</t>
  </si>
  <si>
    <t>Общая площадь 2634.2 кв.м.</t>
  </si>
  <si>
    <t>ул. Победы, 22в</t>
  </si>
  <si>
    <t>Общая площадь 6239.47 кв.м.</t>
  </si>
  <si>
    <t>за 2017г.</t>
  </si>
  <si>
    <t>за  2017г.</t>
  </si>
  <si>
    <t>за . 2017г.</t>
  </si>
  <si>
    <t>за    2017г.</t>
  </si>
  <si>
    <t>за   2017г.</t>
  </si>
  <si>
    <t xml:space="preserve"> 2017г.</t>
  </si>
  <si>
    <t>Общая площадь 2667.80 кв.м.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</si>
</sst>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4" fontId="2" fillId="0" borderId="11" xfId="0" applyNumberFormat="1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4" fontId="2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left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85" zoomScaleSheetLayoutView="85" workbookViewId="0" topLeftCell="A1">
      <selection activeCell="M17" sqref="M17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23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24</v>
      </c>
      <c r="B2" s="36"/>
      <c r="C2" s="36"/>
      <c r="D2" s="36"/>
      <c r="E2" s="36"/>
      <c r="F2" s="36"/>
      <c r="G2" s="36"/>
      <c r="H2" s="36"/>
    </row>
    <row r="3" spans="1:8" ht="15">
      <c r="A3" s="2"/>
      <c r="B3" s="2"/>
      <c r="C3" s="4"/>
      <c r="D3" s="3" t="s">
        <v>142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37" t="s">
        <v>7</v>
      </c>
      <c r="B5" s="37"/>
      <c r="C5" s="37"/>
      <c r="D5" s="37"/>
      <c r="E5" s="37"/>
      <c r="F5" s="37"/>
      <c r="G5" s="37"/>
      <c r="H5" s="3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38" t="s">
        <v>8</v>
      </c>
      <c r="B7" s="38"/>
      <c r="C7" s="38"/>
      <c r="D7" s="38"/>
      <c r="E7" s="38"/>
      <c r="F7" s="38"/>
      <c r="G7" s="38"/>
      <c r="H7" s="38"/>
    </row>
    <row r="9" spans="1:8" ht="54" customHeight="1">
      <c r="A9" s="33"/>
      <c r="B9" s="33"/>
      <c r="C9" s="34" t="s">
        <v>0</v>
      </c>
      <c r="D9" s="34"/>
      <c r="E9" s="34" t="s">
        <v>1</v>
      </c>
      <c r="F9" s="34"/>
      <c r="G9" s="34" t="s">
        <v>2</v>
      </c>
      <c r="H9" s="34"/>
    </row>
    <row r="10" spans="1:8" ht="29.25" customHeight="1">
      <c r="A10" s="39" t="s">
        <v>25</v>
      </c>
      <c r="B10" s="40"/>
      <c r="C10" s="29">
        <v>-120302.89</v>
      </c>
      <c r="D10" s="30"/>
      <c r="E10" s="41">
        <v>0</v>
      </c>
      <c r="F10" s="42"/>
      <c r="G10" s="41">
        <v>0</v>
      </c>
      <c r="H10" s="42"/>
    </row>
    <row r="11" spans="1:8" ht="15">
      <c r="A11" s="28" t="s">
        <v>3</v>
      </c>
      <c r="B11" s="28"/>
      <c r="C11" s="31">
        <v>104242.45</v>
      </c>
      <c r="D11" s="32"/>
      <c r="E11" s="31">
        <v>236335.84</v>
      </c>
      <c r="F11" s="32"/>
      <c r="G11" s="30">
        <v>0</v>
      </c>
      <c r="H11" s="30"/>
    </row>
    <row r="12" spans="1:8" ht="15">
      <c r="A12" s="28" t="s">
        <v>4</v>
      </c>
      <c r="B12" s="28"/>
      <c r="C12" s="31">
        <v>101908.54</v>
      </c>
      <c r="D12" s="32"/>
      <c r="E12" s="31">
        <f>E11</f>
        <v>236335.84</v>
      </c>
      <c r="F12" s="32"/>
      <c r="G12" s="30">
        <v>0</v>
      </c>
      <c r="H12" s="30"/>
    </row>
    <row r="13" spans="1:8" ht="47.25" customHeight="1">
      <c r="A13" s="28" t="s">
        <v>5</v>
      </c>
      <c r="B13" s="28"/>
      <c r="C13" s="29">
        <v>61250.04</v>
      </c>
      <c r="D13" s="30"/>
      <c r="E13" s="30">
        <v>0</v>
      </c>
      <c r="F13" s="30"/>
      <c r="G13" s="30">
        <v>0</v>
      </c>
      <c r="H13" s="30"/>
    </row>
    <row r="14" spans="1:8" ht="33" customHeight="1">
      <c r="A14" s="28" t="s">
        <v>6</v>
      </c>
      <c r="B14" s="28"/>
      <c r="C14" s="29">
        <v>57259.9</v>
      </c>
      <c r="D14" s="30"/>
      <c r="E14" s="29">
        <f>E11</f>
        <v>236335.84</v>
      </c>
      <c r="F14" s="30"/>
      <c r="G14" s="30">
        <v>0</v>
      </c>
      <c r="H14" s="30"/>
    </row>
    <row r="15" spans="1:8" ht="92.25" customHeight="1">
      <c r="A15" s="28" t="s">
        <v>11</v>
      </c>
      <c r="B15" s="28"/>
      <c r="C15" s="29">
        <f>C10+C11-C14</f>
        <v>-73320.34</v>
      </c>
      <c r="D15" s="30"/>
      <c r="E15" s="30">
        <v>0</v>
      </c>
      <c r="F15" s="30"/>
      <c r="G15" s="30">
        <v>0</v>
      </c>
      <c r="H15" s="30"/>
    </row>
    <row r="16" spans="1:2" ht="13.5" customHeight="1">
      <c r="A16" s="25"/>
      <c r="B16" s="25"/>
    </row>
    <row r="17" spans="1:2" ht="12.75" customHeight="1">
      <c r="A17" s="25"/>
      <c r="B17" s="25"/>
    </row>
    <row r="18" spans="1:8" ht="28.5" customHeight="1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1"/>
      <c r="B19" s="1"/>
      <c r="C19" s="26"/>
      <c r="D19" s="26"/>
      <c r="E19" s="26"/>
      <c r="F19" s="26"/>
      <c r="G19" s="26"/>
      <c r="H19" s="26"/>
    </row>
    <row r="20" spans="1:8" ht="14.25">
      <c r="A20" s="24"/>
      <c r="B20" s="24"/>
      <c r="C20" s="24"/>
      <c r="D20" s="24"/>
      <c r="E20" s="24"/>
      <c r="F20" s="24"/>
      <c r="G20" s="24"/>
      <c r="H20" s="24"/>
    </row>
    <row r="21" spans="1:2" ht="14.25">
      <c r="A21" s="24"/>
      <c r="B21" s="24"/>
    </row>
    <row r="22" spans="1:2" ht="14.25">
      <c r="A22" s="1"/>
      <c r="B22" s="1"/>
    </row>
    <row r="23" spans="1:4" ht="14.25">
      <c r="A23" s="24" t="s">
        <v>10</v>
      </c>
      <c r="B23" s="24"/>
      <c r="C23" s="24"/>
      <c r="D23" s="24"/>
    </row>
    <row r="24" spans="1:2" ht="14.25">
      <c r="A24" s="1"/>
      <c r="B24" s="1"/>
    </row>
    <row r="25" spans="1:2" ht="14.25">
      <c r="A25" s="24" t="s">
        <v>31</v>
      </c>
      <c r="B25" s="24"/>
    </row>
  </sheetData>
  <sheetProtection/>
  <mergeCells count="40">
    <mergeCell ref="A1:H1"/>
    <mergeCell ref="A2:H2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5:B15"/>
    <mergeCell ref="C15:D15"/>
    <mergeCell ref="E15:F15"/>
    <mergeCell ref="G15:H15"/>
    <mergeCell ref="A14:B14"/>
    <mergeCell ref="C14:D14"/>
    <mergeCell ref="E14:F14"/>
    <mergeCell ref="G14:H14"/>
    <mergeCell ref="A23:D23"/>
    <mergeCell ref="A25:B25"/>
    <mergeCell ref="A16:B16"/>
    <mergeCell ref="A17:B17"/>
    <mergeCell ref="A21:B21"/>
    <mergeCell ref="C19:H19"/>
    <mergeCell ref="A20:H20"/>
    <mergeCell ref="A18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17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48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.75" customHeight="1">
      <c r="A10" s="61" t="s">
        <v>25</v>
      </c>
      <c r="B10" s="62"/>
      <c r="C10" s="46">
        <v>45833.6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31361.64</v>
      </c>
      <c r="D11" s="47"/>
      <c r="E11" s="46">
        <v>63536.28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17030.96</v>
      </c>
      <c r="D12" s="47"/>
      <c r="E12" s="46">
        <v>63536.28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102196.47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54209</v>
      </c>
      <c r="D14" s="47"/>
      <c r="E14" s="46">
        <v>63536.28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22986.23999999999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32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49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50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63388.97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75884.82</v>
      </c>
      <c r="D11" s="47"/>
      <c r="E11" s="46">
        <v>224938.27</v>
      </c>
      <c r="F11" s="47"/>
      <c r="G11" s="70"/>
      <c r="H11" s="70"/>
    </row>
    <row r="12" spans="1:8" ht="15">
      <c r="A12" s="60" t="s">
        <v>4</v>
      </c>
      <c r="B12" s="60"/>
      <c r="C12" s="46">
        <v>66231.84</v>
      </c>
      <c r="D12" s="47"/>
      <c r="E12" s="46">
        <f>E11</f>
        <v>224938.27</v>
      </c>
      <c r="F12" s="47"/>
      <c r="G12" s="70"/>
      <c r="H12" s="70"/>
    </row>
    <row r="13" spans="1:8" ht="47.25" customHeight="1">
      <c r="A13" s="60" t="s">
        <v>5</v>
      </c>
      <c r="B13" s="60"/>
      <c r="C13" s="46">
        <v>165967.56</v>
      </c>
      <c r="D13" s="47"/>
      <c r="E13" s="47">
        <v>0</v>
      </c>
      <c r="F13" s="47"/>
      <c r="G13" s="47"/>
      <c r="H13" s="47"/>
    </row>
    <row r="14" spans="1:8" ht="33" customHeight="1">
      <c r="A14" s="60" t="s">
        <v>6</v>
      </c>
      <c r="B14" s="60"/>
      <c r="C14" s="46">
        <v>219156</v>
      </c>
      <c r="D14" s="47"/>
      <c r="E14" s="46">
        <f>E12</f>
        <v>224938.27</v>
      </c>
      <c r="F14" s="47"/>
      <c r="G14" s="70"/>
      <c r="H14" s="70"/>
    </row>
    <row r="15" spans="1:8" ht="92.25" customHeight="1">
      <c r="A15" s="60" t="s">
        <v>11</v>
      </c>
      <c r="B15" s="60"/>
      <c r="C15" s="46">
        <f>C10+C11-C14</f>
        <v>-79882.20999999999</v>
      </c>
      <c r="D15" s="47"/>
      <c r="E15" s="47">
        <v>0</v>
      </c>
      <c r="F15" s="47"/>
      <c r="G15" s="71"/>
      <c r="H15" s="72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4" ht="14.25">
      <c r="A22" s="43" t="s">
        <v>10</v>
      </c>
      <c r="B22" s="43"/>
      <c r="C22" s="43"/>
      <c r="D22" s="43"/>
    </row>
    <row r="23" spans="1:2" ht="14.25">
      <c r="A23" s="9"/>
      <c r="B23" s="9"/>
    </row>
    <row r="24" spans="1:2" ht="14.25">
      <c r="A24" s="43" t="s">
        <v>31</v>
      </c>
      <c r="B24" s="43"/>
    </row>
  </sheetData>
  <sheetProtection/>
  <mergeCells count="37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2:D22"/>
    <mergeCell ref="A24:B24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51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52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247727.46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76939.97</v>
      </c>
      <c r="D11" s="47"/>
      <c r="E11" s="46">
        <v>225376.28</v>
      </c>
      <c r="F11" s="47"/>
      <c r="G11" s="70"/>
      <c r="H11" s="70"/>
    </row>
    <row r="12" spans="1:8" ht="15">
      <c r="A12" s="60" t="s">
        <v>4</v>
      </c>
      <c r="B12" s="60"/>
      <c r="C12" s="46">
        <v>56524.04</v>
      </c>
      <c r="D12" s="47"/>
      <c r="E12" s="46">
        <v>225376.28</v>
      </c>
      <c r="F12" s="47"/>
      <c r="G12" s="47"/>
      <c r="H12" s="47"/>
    </row>
    <row r="13" spans="1:8" ht="47.25" customHeight="1">
      <c r="A13" s="60" t="s">
        <v>5</v>
      </c>
      <c r="B13" s="60"/>
      <c r="C13" s="46">
        <v>73399.86</v>
      </c>
      <c r="D13" s="47"/>
      <c r="E13" s="47">
        <v>0</v>
      </c>
      <c r="F13" s="47"/>
      <c r="G13" s="47"/>
      <c r="H13" s="47"/>
    </row>
    <row r="14" spans="1:8" ht="33" customHeight="1">
      <c r="A14" s="60" t="s">
        <v>6</v>
      </c>
      <c r="B14" s="60"/>
      <c r="C14" s="46">
        <v>97699.3</v>
      </c>
      <c r="D14" s="47"/>
      <c r="E14" s="46">
        <v>225376.28</v>
      </c>
      <c r="F14" s="47"/>
      <c r="G14" s="70"/>
      <c r="H14" s="70"/>
    </row>
    <row r="15" spans="1:8" ht="92.25" customHeight="1">
      <c r="A15" s="60" t="s">
        <v>11</v>
      </c>
      <c r="B15" s="60"/>
      <c r="C15" s="46">
        <f>C10+C11-C14</f>
        <v>226968.13</v>
      </c>
      <c r="D15" s="47"/>
      <c r="E15" s="47">
        <v>0</v>
      </c>
      <c r="F15" s="47"/>
      <c r="G15" s="47"/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53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54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283043.62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80190.38</v>
      </c>
      <c r="D11" s="47"/>
      <c r="E11" s="46">
        <v>229073.14</v>
      </c>
      <c r="F11" s="47"/>
      <c r="G11" s="47"/>
      <c r="H11" s="47"/>
    </row>
    <row r="12" spans="1:8" ht="15">
      <c r="A12" s="60" t="s">
        <v>4</v>
      </c>
      <c r="B12" s="60"/>
      <c r="C12" s="46">
        <v>63679.31</v>
      </c>
      <c r="D12" s="47"/>
      <c r="E12" s="46">
        <f>E11</f>
        <v>229073.14</v>
      </c>
      <c r="F12" s="47"/>
      <c r="G12" s="47"/>
      <c r="H12" s="47"/>
    </row>
    <row r="13" spans="1:8" ht="47.25" customHeight="1">
      <c r="A13" s="60" t="s">
        <v>5</v>
      </c>
      <c r="B13" s="60"/>
      <c r="C13" s="46">
        <v>87074.68</v>
      </c>
      <c r="D13" s="47"/>
      <c r="E13" s="47">
        <v>0</v>
      </c>
      <c r="F13" s="47"/>
      <c r="G13" s="47"/>
      <c r="H13" s="47"/>
    </row>
    <row r="14" spans="1:8" ht="33" customHeight="1">
      <c r="A14" s="60" t="s">
        <v>6</v>
      </c>
      <c r="B14" s="60"/>
      <c r="C14" s="46">
        <v>226534.8</v>
      </c>
      <c r="D14" s="47"/>
      <c r="E14" s="46">
        <f>E12</f>
        <v>229073.14</v>
      </c>
      <c r="F14" s="47"/>
      <c r="G14" s="47"/>
      <c r="H14" s="47"/>
    </row>
    <row r="15" spans="1:8" ht="92.25" customHeight="1">
      <c r="A15" s="60" t="s">
        <v>11</v>
      </c>
      <c r="B15" s="60"/>
      <c r="C15" s="46">
        <f>C10+C11-C14</f>
        <v>136699.2</v>
      </c>
      <c r="D15" s="47"/>
      <c r="E15" s="47">
        <v>0</v>
      </c>
      <c r="F15" s="47"/>
      <c r="G15" s="47"/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55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56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144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46">
        <v>245375.24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84130.85</v>
      </c>
      <c r="D11" s="47"/>
      <c r="E11" s="46">
        <v>253631.79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78576.12</v>
      </c>
      <c r="D12" s="47"/>
      <c r="E12" s="46">
        <f>E11</f>
        <v>253631.79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107052.49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75612</v>
      </c>
      <c r="D14" s="47"/>
      <c r="E14" s="46">
        <f>E12</f>
        <v>253631.79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253894.08999999997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D4" sqref="D4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57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58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73">
        <v>-124215.41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46577.88</v>
      </c>
      <c r="D11" s="47"/>
      <c r="E11" s="46">
        <v>100098.54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38896.67</v>
      </c>
      <c r="D12" s="47"/>
      <c r="E12" s="46">
        <f>E11</f>
        <v>100098.54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45325.6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92279</v>
      </c>
      <c r="D14" s="47"/>
      <c r="E14" s="46">
        <f>E12</f>
        <v>100098.54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-169916.53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59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60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73">
        <v>44692.22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61107.84</v>
      </c>
      <c r="D11" s="47"/>
      <c r="E11" s="46">
        <v>125768.35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61693.65</v>
      </c>
      <c r="D12" s="47"/>
      <c r="E12" s="46">
        <f>E11</f>
        <v>125768.35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102525.95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112006</v>
      </c>
      <c r="D14" s="47"/>
      <c r="E14" s="46">
        <f>E12</f>
        <v>125768.35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-6205.940000000002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62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63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145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73">
        <v>-270376.23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67132.2</v>
      </c>
      <c r="D11" s="47"/>
      <c r="E11" s="46">
        <v>299555.73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60450.22</v>
      </c>
      <c r="D12" s="47"/>
      <c r="E12" s="46">
        <f>E11</f>
        <v>299555.73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134723.56</v>
      </c>
      <c r="D13" s="47"/>
      <c r="E13" s="46">
        <f>E11-E12</f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150275</v>
      </c>
      <c r="D14" s="47"/>
      <c r="E14" s="46">
        <f>E12</f>
        <v>299555.73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-353519.02999999997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ht="12.75">
      <c r="A25" t="s">
        <v>31</v>
      </c>
    </row>
  </sheetData>
  <sheetProtection/>
  <mergeCells count="37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64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65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73">
        <v>-461738.49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141774.92</v>
      </c>
      <c r="D11" s="47"/>
      <c r="E11" s="46">
        <v>425727.63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145765.86</v>
      </c>
      <c r="D12" s="47"/>
      <c r="E12" s="46">
        <f>E11</f>
        <v>425727.63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74172.53</v>
      </c>
      <c r="D13" s="47"/>
      <c r="E13" s="47" t="s">
        <v>66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266665</v>
      </c>
      <c r="D14" s="47"/>
      <c r="E14" s="46">
        <f>E12</f>
        <v>425727.63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-586628.57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  <col min="4" max="4" width="9.421875" style="0" customWidth="1"/>
  </cols>
  <sheetData>
    <row r="1" spans="1:8" ht="15">
      <c r="A1" s="53" t="s">
        <v>67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68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69</v>
      </c>
      <c r="B10" s="62"/>
      <c r="C10" s="73">
        <v>-89008.96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166579.77</v>
      </c>
      <c r="D11" s="47"/>
      <c r="E11" s="46">
        <v>285646.74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156647.85</v>
      </c>
      <c r="D12" s="47"/>
      <c r="E12" s="46">
        <f>E11</f>
        <v>285646.74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121516.22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193904</v>
      </c>
      <c r="D14" s="47"/>
      <c r="E14" s="46">
        <f>E12</f>
        <v>285646.74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-116333.19000000002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5"/>
    </row>
  </sheetData>
  <sheetProtection/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F28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7">
      <selection activeCell="C15" sqref="C15:D15"/>
    </sheetView>
  </sheetViews>
  <sheetFormatPr defaultColWidth="9.140625" defaultRowHeight="12.75"/>
  <cols>
    <col min="2" max="2" width="25.8515625" style="0" customWidth="1"/>
    <col min="4" max="4" width="8.57421875" style="0" customWidth="1"/>
    <col min="6" max="6" width="7.57421875" style="0" customWidth="1"/>
    <col min="8" max="8" width="8.28125" style="0" customWidth="1"/>
  </cols>
  <sheetData>
    <row r="1" spans="1:8" ht="15">
      <c r="A1" s="53" t="s">
        <v>35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133</v>
      </c>
      <c r="B2" s="44"/>
      <c r="C2" s="44"/>
      <c r="D2" s="44"/>
      <c r="E2" s="44"/>
      <c r="F2" s="44"/>
      <c r="G2" s="44"/>
      <c r="H2" s="44"/>
    </row>
    <row r="3" spans="1:8" ht="15" customHeight="1">
      <c r="A3" s="58" t="s">
        <v>143</v>
      </c>
      <c r="B3" s="58"/>
      <c r="C3" s="58"/>
      <c r="D3" s="58"/>
      <c r="E3" s="58"/>
      <c r="F3" s="58"/>
      <c r="G3" s="58"/>
      <c r="H3" s="58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50" t="s">
        <v>25</v>
      </c>
      <c r="B10" s="49"/>
      <c r="C10" s="46">
        <v>-49332.27</v>
      </c>
      <c r="D10" s="47"/>
      <c r="E10" s="51">
        <v>0</v>
      </c>
      <c r="F10" s="52"/>
      <c r="G10" s="51">
        <v>0</v>
      </c>
      <c r="H10" s="52"/>
    </row>
    <row r="11" spans="1:8" ht="15">
      <c r="A11" s="45" t="s">
        <v>3</v>
      </c>
      <c r="B11" s="45"/>
      <c r="C11" s="46">
        <v>114366.05</v>
      </c>
      <c r="D11" s="47"/>
      <c r="E11" s="46">
        <v>560009.04</v>
      </c>
      <c r="F11" s="47"/>
      <c r="G11" s="47">
        <v>0</v>
      </c>
      <c r="H11" s="47"/>
    </row>
    <row r="12" spans="1:8" ht="15">
      <c r="A12" s="45" t="s">
        <v>4</v>
      </c>
      <c r="B12" s="45"/>
      <c r="C12" s="46">
        <v>146275.04</v>
      </c>
      <c r="D12" s="47"/>
      <c r="E12" s="46">
        <f>E11</f>
        <v>560009.04</v>
      </c>
      <c r="F12" s="47"/>
      <c r="G12" s="47">
        <v>0</v>
      </c>
      <c r="H12" s="47"/>
    </row>
    <row r="13" spans="1:8" ht="47.25" customHeight="1">
      <c r="A13" s="45" t="s">
        <v>5</v>
      </c>
      <c r="B13" s="45"/>
      <c r="C13" s="46">
        <v>148487.6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45" t="s">
        <v>6</v>
      </c>
      <c r="B14" s="45"/>
      <c r="C14" s="46">
        <v>230799</v>
      </c>
      <c r="D14" s="47"/>
      <c r="E14" s="46">
        <f>E12</f>
        <v>560009.04</v>
      </c>
      <c r="F14" s="47"/>
      <c r="G14" s="47">
        <v>0</v>
      </c>
      <c r="H14" s="47"/>
    </row>
    <row r="15" spans="1:8" ht="92.25" customHeight="1">
      <c r="A15" s="48" t="s">
        <v>129</v>
      </c>
      <c r="B15" s="49"/>
      <c r="C15" s="46">
        <f>C10+C11-C14</f>
        <v>-165765.22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4" ht="14.25">
      <c r="A20" s="43" t="s">
        <v>10</v>
      </c>
      <c r="B20" s="43"/>
      <c r="C20" s="43"/>
      <c r="D20" s="43"/>
    </row>
    <row r="21" spans="1:2" ht="14.25">
      <c r="A21" s="9"/>
      <c r="B21" s="9"/>
    </row>
    <row r="22" spans="1:2" ht="14.25">
      <c r="A22" s="43" t="s">
        <v>31</v>
      </c>
      <c r="B22" s="43"/>
    </row>
    <row r="24" spans="1:8" ht="14.25">
      <c r="A24" s="44"/>
      <c r="B24" s="44"/>
      <c r="C24" s="44"/>
      <c r="D24" s="44"/>
      <c r="E24" s="44"/>
      <c r="F24" s="44"/>
      <c r="G24" s="44"/>
      <c r="H24" s="44"/>
    </row>
    <row r="25" spans="1:7" ht="14.25">
      <c r="A25" s="24"/>
      <c r="B25" s="24"/>
      <c r="C25" s="24"/>
      <c r="D25" s="24"/>
      <c r="E25" s="24"/>
      <c r="F25" s="24"/>
      <c r="G25" s="24"/>
    </row>
    <row r="26" spans="1:7" ht="14.25">
      <c r="A26" s="7"/>
      <c r="B26" s="7"/>
      <c r="C26" s="7"/>
      <c r="D26" s="7"/>
      <c r="E26" s="7"/>
      <c r="F26" s="7"/>
      <c r="G26" s="7"/>
    </row>
    <row r="27" spans="1:7" ht="14.25">
      <c r="A27" s="7"/>
      <c r="B27" s="7"/>
      <c r="C27" s="7"/>
      <c r="D27" s="7"/>
      <c r="E27" s="7"/>
      <c r="F27" s="7"/>
      <c r="G27" s="7"/>
    </row>
    <row r="28" s="7" customFormat="1" ht="14.25">
      <c r="A28" s="7" t="s">
        <v>130</v>
      </c>
    </row>
    <row r="29" spans="1:5" s="7" customFormat="1" ht="14.25">
      <c r="A29" s="7" t="s">
        <v>131</v>
      </c>
      <c r="C29" s="14"/>
      <c r="D29" s="14"/>
      <c r="E29" s="7" t="s">
        <v>132</v>
      </c>
    </row>
  </sheetData>
  <sheetProtection/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G25"/>
    <mergeCell ref="A16:B16"/>
    <mergeCell ref="A17:B17"/>
    <mergeCell ref="A18:B18"/>
    <mergeCell ref="A20:D20"/>
    <mergeCell ref="A22:B22"/>
    <mergeCell ref="A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70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128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73">
        <v>45243.37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168931.42</v>
      </c>
      <c r="D11" s="47"/>
      <c r="E11" s="46">
        <v>380285.33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175634.16</v>
      </c>
      <c r="D12" s="47"/>
      <c r="E12" s="46">
        <f>E11</f>
        <v>380285.33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73021.4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96818</v>
      </c>
      <c r="D14" s="47"/>
      <c r="E14" s="46">
        <f>E12</f>
        <v>380285.33</v>
      </c>
      <c r="F14" s="47"/>
      <c r="G14" s="47">
        <v>0</v>
      </c>
      <c r="H14" s="47"/>
    </row>
    <row r="15" spans="1:8" ht="92.25" customHeight="1">
      <c r="A15" s="28" t="s">
        <v>121</v>
      </c>
      <c r="B15" s="60"/>
      <c r="C15" s="46">
        <f>C10+C11-C14</f>
        <v>117356.79000000001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43"/>
      <c r="B20" s="43"/>
    </row>
    <row r="21" spans="1:2" ht="14.25">
      <c r="A21" s="9"/>
      <c r="B21" s="9"/>
    </row>
    <row r="22" spans="1:2" ht="14.25">
      <c r="A22" s="43"/>
      <c r="B22" s="43"/>
    </row>
    <row r="23" spans="1:2" ht="14.25">
      <c r="A23" s="9"/>
      <c r="B23" s="9"/>
    </row>
    <row r="24" spans="1:4" ht="14.25">
      <c r="A24" s="43" t="s">
        <v>10</v>
      </c>
      <c r="B24" s="43"/>
      <c r="C24" s="43"/>
      <c r="D24" s="43"/>
    </row>
    <row r="25" spans="1:2" ht="14.25">
      <c r="A25" s="9"/>
      <c r="B25" s="9"/>
    </row>
    <row r="26" spans="1:2" ht="14.25">
      <c r="A26" s="43" t="s">
        <v>31</v>
      </c>
      <c r="B26" s="43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71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72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73">
        <v>-255702.1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73720.13</v>
      </c>
      <c r="D11" s="47"/>
      <c r="E11" s="46">
        <v>434665.45</v>
      </c>
      <c r="F11" s="47"/>
      <c r="G11" s="47"/>
      <c r="H11" s="47"/>
    </row>
    <row r="12" spans="1:8" ht="15">
      <c r="A12" s="60" t="s">
        <v>4</v>
      </c>
      <c r="B12" s="60"/>
      <c r="C12" s="46">
        <v>73249.57</v>
      </c>
      <c r="D12" s="47"/>
      <c r="E12" s="46">
        <f>E11</f>
        <v>434665.45</v>
      </c>
      <c r="F12" s="47"/>
      <c r="G12" s="47"/>
      <c r="H12" s="47"/>
    </row>
    <row r="13" spans="1:8" ht="47.25" customHeight="1">
      <c r="A13" s="60" t="s">
        <v>5</v>
      </c>
      <c r="B13" s="60"/>
      <c r="C13" s="46">
        <v>134994.42</v>
      </c>
      <c r="D13" s="47"/>
      <c r="E13" s="47">
        <v>0</v>
      </c>
      <c r="F13" s="47"/>
      <c r="G13" s="47"/>
      <c r="H13" s="47"/>
    </row>
    <row r="14" spans="1:8" ht="33" customHeight="1">
      <c r="A14" s="60" t="s">
        <v>6</v>
      </c>
      <c r="B14" s="60"/>
      <c r="C14" s="46">
        <v>99871</v>
      </c>
      <c r="D14" s="47"/>
      <c r="E14" s="46">
        <f>E11</f>
        <v>434665.45</v>
      </c>
      <c r="F14" s="47"/>
      <c r="G14" s="47"/>
      <c r="H14" s="47"/>
    </row>
    <row r="15" spans="1:8" ht="92.25" customHeight="1">
      <c r="A15" s="60" t="s">
        <v>11</v>
      </c>
      <c r="B15" s="60"/>
      <c r="C15" s="46">
        <f>C10+C11-C14</f>
        <v>-281852.97</v>
      </c>
      <c r="D15" s="47"/>
      <c r="E15" s="47">
        <v>0</v>
      </c>
      <c r="F15" s="47"/>
      <c r="G15" s="47"/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4" ht="14.25">
      <c r="A22" s="43" t="s">
        <v>10</v>
      </c>
      <c r="B22" s="43"/>
      <c r="C22" s="43"/>
      <c r="D22" s="43"/>
    </row>
    <row r="23" spans="1:2" ht="14.25">
      <c r="A23" s="9"/>
      <c r="B23" s="9"/>
    </row>
    <row r="24" spans="1:2" ht="14.25">
      <c r="A24" s="43" t="s">
        <v>33</v>
      </c>
      <c r="B24" s="43"/>
    </row>
    <row r="27" spans="1:8" ht="12.75">
      <c r="A27" s="26"/>
      <c r="B27" s="26"/>
      <c r="C27" s="26"/>
      <c r="D27" s="26"/>
      <c r="E27" s="26"/>
      <c r="F27" s="26"/>
      <c r="G27" s="26"/>
      <c r="H27" s="26"/>
    </row>
    <row r="28" spans="1:7" ht="12.75">
      <c r="A28" s="26"/>
      <c r="B28" s="26"/>
      <c r="C28" s="26"/>
      <c r="D28" s="26"/>
      <c r="E28" s="26"/>
      <c r="F28" s="26"/>
      <c r="G28" s="26"/>
    </row>
    <row r="30" spans="1:6" ht="12.75">
      <c r="A30" s="26"/>
      <c r="B30" s="26"/>
      <c r="C30" s="26"/>
      <c r="D30" s="26"/>
      <c r="E30" s="26"/>
      <c r="F30" s="26"/>
    </row>
    <row r="31" spans="1:6" ht="12.75">
      <c r="A31" s="26"/>
      <c r="B31" s="26"/>
      <c r="C31" s="26"/>
      <c r="D31" s="26"/>
      <c r="E31" s="26"/>
      <c r="F31" s="26"/>
    </row>
  </sheetData>
  <sheetProtection/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30:F30"/>
    <mergeCell ref="A31:F31"/>
    <mergeCell ref="A16:B16"/>
    <mergeCell ref="A17:B17"/>
    <mergeCell ref="A18:B18"/>
    <mergeCell ref="A22:D22"/>
    <mergeCell ref="A24:B24"/>
    <mergeCell ref="A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6" sqref="D16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73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74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69</v>
      </c>
      <c r="B10" s="62"/>
      <c r="C10" s="73">
        <v>-157127.89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183939.05</v>
      </c>
      <c r="D11" s="47"/>
      <c r="E11" s="46">
        <v>400369.49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190852.09</v>
      </c>
      <c r="D12" s="47"/>
      <c r="E12" s="46">
        <f>E11</f>
        <v>400369.49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100062.35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166320</v>
      </c>
      <c r="D14" s="47"/>
      <c r="E14" s="46">
        <f>E11</f>
        <v>400369.49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-139508.84000000003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43"/>
      <c r="B20" s="43"/>
    </row>
    <row r="21" spans="1:2" ht="14.25">
      <c r="A21" s="9"/>
      <c r="B21" s="9"/>
    </row>
    <row r="22" spans="1:2" ht="14.25">
      <c r="A22" s="43"/>
      <c r="B22" s="43"/>
    </row>
    <row r="23" spans="1:2" ht="14.25">
      <c r="A23" s="9"/>
      <c r="B23" s="9"/>
    </row>
    <row r="24" spans="1:4" ht="14.25">
      <c r="A24" s="43" t="s">
        <v>10</v>
      </c>
      <c r="B24" s="43"/>
      <c r="C24" s="43"/>
      <c r="D24" s="43"/>
    </row>
    <row r="25" spans="1:2" ht="14.25">
      <c r="A25" s="9"/>
      <c r="B25" s="9"/>
    </row>
    <row r="26" spans="1:2" ht="14.25">
      <c r="A26" s="43" t="s">
        <v>33</v>
      </c>
      <c r="B26" s="43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sheetData>
    <row r="1" spans="1:8" ht="15">
      <c r="A1" s="53" t="s">
        <v>138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139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48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3.75" customHeight="1">
      <c r="A10" s="61" t="s">
        <v>25</v>
      </c>
      <c r="B10" s="62"/>
      <c r="C10" s="46">
        <v>0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0</v>
      </c>
      <c r="D11" s="47"/>
      <c r="E11" s="46">
        <v>238617.59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0</v>
      </c>
      <c r="D12" s="47"/>
      <c r="E12" s="46">
        <v>207381.62</v>
      </c>
      <c r="F12" s="47"/>
      <c r="G12" s="47">
        <v>0</v>
      </c>
      <c r="H12" s="47"/>
    </row>
    <row r="13" spans="1:8" ht="82.5" customHeight="1">
      <c r="A13" s="28" t="s">
        <v>5</v>
      </c>
      <c r="B13" s="60"/>
      <c r="C13" s="46"/>
      <c r="D13" s="47"/>
      <c r="E13" s="46">
        <v>31235.97</v>
      </c>
      <c r="F13" s="47"/>
      <c r="G13" s="47">
        <v>0</v>
      </c>
      <c r="H13" s="47"/>
    </row>
    <row r="14" spans="1:8" ht="47.25" customHeight="1">
      <c r="A14" s="60" t="s">
        <v>6</v>
      </c>
      <c r="B14" s="60"/>
      <c r="C14" s="46">
        <v>23711</v>
      </c>
      <c r="D14" s="47"/>
      <c r="E14" s="46">
        <v>238617.59</v>
      </c>
      <c r="F14" s="47"/>
      <c r="G14" s="47">
        <v>0</v>
      </c>
      <c r="H14" s="47"/>
    </row>
    <row r="15" spans="1:8" ht="133.5" customHeight="1">
      <c r="A15" s="60" t="s">
        <v>11</v>
      </c>
      <c r="B15" s="60"/>
      <c r="C15" s="46">
        <f>C10+C11-C14</f>
        <v>-23711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115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4" sqref="D4"/>
    </sheetView>
  </sheetViews>
  <sheetFormatPr defaultColWidth="9.140625" defaultRowHeight="12.75"/>
  <sheetData>
    <row r="1" spans="1:8" ht="15">
      <c r="A1" s="53" t="s">
        <v>140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141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146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7.75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0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0</v>
      </c>
      <c r="D11" s="47"/>
      <c r="E11" s="46">
        <v>413656.66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0</v>
      </c>
      <c r="D12" s="47"/>
      <c r="E12" s="46">
        <v>266820.58</v>
      </c>
      <c r="F12" s="47"/>
      <c r="G12" s="47">
        <v>0</v>
      </c>
      <c r="H12" s="47"/>
    </row>
    <row r="13" spans="1:8" ht="80.25" customHeight="1">
      <c r="A13" s="28" t="s">
        <v>5</v>
      </c>
      <c r="B13" s="60"/>
      <c r="C13" s="46">
        <v>0</v>
      </c>
      <c r="D13" s="47"/>
      <c r="E13" s="46">
        <v>146836.08</v>
      </c>
      <c r="F13" s="47"/>
      <c r="G13" s="47">
        <v>0</v>
      </c>
      <c r="H13" s="47"/>
    </row>
    <row r="14" spans="1:8" ht="44.25" customHeight="1">
      <c r="A14" s="60" t="s">
        <v>6</v>
      </c>
      <c r="B14" s="60"/>
      <c r="C14" s="46">
        <v>0</v>
      </c>
      <c r="D14" s="47"/>
      <c r="E14" s="46">
        <v>413656.66</v>
      </c>
      <c r="F14" s="47"/>
      <c r="G14" s="47">
        <v>0</v>
      </c>
      <c r="H14" s="47"/>
    </row>
    <row r="15" spans="1:8" ht="139.5" customHeight="1">
      <c r="A15" s="60" t="s">
        <v>11</v>
      </c>
      <c r="B15" s="60"/>
      <c r="C15" s="46">
        <f>C10+C11-C14</f>
        <v>0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115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75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76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73">
        <v>-45407.06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45133.26</v>
      </c>
      <c r="D11" s="47"/>
      <c r="E11" s="46">
        <v>96994.08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52751.44</v>
      </c>
      <c r="D12" s="47"/>
      <c r="E12" s="46">
        <f>E11</f>
        <v>96994.08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60699.48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48039</v>
      </c>
      <c r="D14" s="47"/>
      <c r="E14" s="46">
        <f>E11</f>
        <v>96994.08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-48312.799999999996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D4" sqref="D4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77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78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73">
        <v>-13663.11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24967.37</v>
      </c>
      <c r="D11" s="47"/>
      <c r="E11" s="46">
        <v>53656.14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28482.51</v>
      </c>
      <c r="D12" s="47"/>
      <c r="E12" s="46">
        <f>E11</f>
        <v>53656.14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16381.97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28813</v>
      </c>
      <c r="D14" s="47"/>
      <c r="E14" s="46">
        <f>E12</f>
        <v>53656.14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-17508.74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79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80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73">
        <v>-32441.74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13566</v>
      </c>
      <c r="D11" s="47"/>
      <c r="E11" s="46">
        <v>29154.3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7299.11</v>
      </c>
      <c r="D12" s="47"/>
      <c r="E12" s="46">
        <f>E11</f>
        <v>29154.3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11393.63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76852</v>
      </c>
      <c r="D14" s="47"/>
      <c r="E14" s="46">
        <f>E12</f>
        <v>29154.3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-95727.74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0">
      <selection activeCell="C15" sqref="C15:D15"/>
    </sheetView>
  </sheetViews>
  <sheetFormatPr defaultColWidth="9.140625" defaultRowHeight="12.75"/>
  <cols>
    <col min="2" max="2" width="12.00390625" style="0" customWidth="1"/>
    <col min="4" max="4" width="14.00390625" style="0" customWidth="1"/>
  </cols>
  <sheetData>
    <row r="1" spans="1:8" ht="15">
      <c r="A1" s="53" t="s">
        <v>26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127</v>
      </c>
      <c r="B2" s="44"/>
      <c r="C2" s="44"/>
      <c r="D2" s="44"/>
      <c r="E2" s="44"/>
      <c r="F2" s="44"/>
      <c r="G2" s="44"/>
      <c r="H2" s="44"/>
    </row>
    <row r="3" spans="1:9" ht="14.25">
      <c r="A3" s="58" t="s">
        <v>143</v>
      </c>
      <c r="B3" s="58"/>
      <c r="C3" s="58"/>
      <c r="D3" s="58"/>
      <c r="E3" s="58"/>
      <c r="F3" s="58"/>
      <c r="G3" s="58"/>
      <c r="H3" s="58"/>
      <c r="I3" s="13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.75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136636.35</v>
      </c>
      <c r="D10" s="47"/>
      <c r="E10" s="51">
        <v>0</v>
      </c>
      <c r="F10" s="52"/>
      <c r="G10" s="51">
        <v>0</v>
      </c>
      <c r="H10" s="52"/>
    </row>
    <row r="11" spans="1:8" ht="25.5" customHeight="1">
      <c r="A11" s="60" t="s">
        <v>3</v>
      </c>
      <c r="B11" s="60"/>
      <c r="C11" s="46">
        <v>218811.61</v>
      </c>
      <c r="D11" s="47"/>
      <c r="E11" s="46">
        <v>402976.22</v>
      </c>
      <c r="F11" s="47"/>
      <c r="G11" s="47">
        <v>0</v>
      </c>
      <c r="H11" s="47"/>
    </row>
    <row r="12" spans="1:8" ht="25.5" customHeight="1">
      <c r="A12" s="60" t="s">
        <v>4</v>
      </c>
      <c r="B12" s="60"/>
      <c r="C12" s="46">
        <v>205084.97</v>
      </c>
      <c r="D12" s="47"/>
      <c r="E12" s="46">
        <v>402976.22</v>
      </c>
      <c r="F12" s="47"/>
      <c r="G12" s="47">
        <v>0</v>
      </c>
      <c r="H12" s="47"/>
    </row>
    <row r="13" spans="1:8" ht="56.25" customHeight="1">
      <c r="A13" s="60" t="s">
        <v>5</v>
      </c>
      <c r="B13" s="60"/>
      <c r="C13" s="46">
        <v>116178.04</v>
      </c>
      <c r="D13" s="47"/>
      <c r="E13" s="47" t="s">
        <v>66</v>
      </c>
      <c r="F13" s="47"/>
      <c r="G13" s="47">
        <v>0</v>
      </c>
      <c r="H13" s="47"/>
    </row>
    <row r="14" spans="1:8" ht="50.25" customHeight="1">
      <c r="A14" s="60" t="s">
        <v>6</v>
      </c>
      <c r="B14" s="60"/>
      <c r="C14" s="46">
        <v>290515</v>
      </c>
      <c r="D14" s="47"/>
      <c r="E14" s="46">
        <f>E11</f>
        <v>402976.22</v>
      </c>
      <c r="F14" s="47"/>
      <c r="G14" s="47">
        <v>0</v>
      </c>
      <c r="H14" s="47"/>
    </row>
    <row r="15" spans="1:8" ht="122.25" customHeight="1">
      <c r="A15" s="60" t="s">
        <v>11</v>
      </c>
      <c r="B15" s="60"/>
      <c r="C15" s="46">
        <f>C10+C11-C14</f>
        <v>64932.95999999996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0">
      <selection activeCell="C15" sqref="C15:D15"/>
    </sheetView>
  </sheetViews>
  <sheetFormatPr defaultColWidth="9.140625" defaultRowHeight="12.75"/>
  <cols>
    <col min="2" max="2" width="13.57421875" style="0" customWidth="1"/>
    <col min="4" max="4" width="12.7109375" style="0" customWidth="1"/>
  </cols>
  <sheetData>
    <row r="1" spans="1:8" ht="15">
      <c r="A1" s="53" t="s">
        <v>27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81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15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.75" customHeight="1">
      <c r="A10" s="61" t="s">
        <v>25</v>
      </c>
      <c r="B10" s="62"/>
      <c r="C10" s="46">
        <v>-24750.41</v>
      </c>
      <c r="D10" s="47"/>
      <c r="E10" s="51"/>
      <c r="F10" s="52"/>
      <c r="G10" s="51">
        <v>0</v>
      </c>
      <c r="H10" s="52"/>
    </row>
    <row r="11" spans="1:8" ht="16.5" customHeight="1">
      <c r="A11" s="60" t="s">
        <v>3</v>
      </c>
      <c r="B11" s="60"/>
      <c r="C11" s="46">
        <v>221025.12</v>
      </c>
      <c r="D11" s="47"/>
      <c r="E11" s="46">
        <v>410168.36</v>
      </c>
      <c r="F11" s="47"/>
      <c r="G11" s="47">
        <v>0</v>
      </c>
      <c r="H11" s="47"/>
    </row>
    <row r="12" spans="1:8" ht="15.75" customHeight="1">
      <c r="A12" s="60" t="s">
        <v>4</v>
      </c>
      <c r="B12" s="60"/>
      <c r="C12" s="46">
        <v>170147.86</v>
      </c>
      <c r="D12" s="47"/>
      <c r="E12" s="46">
        <f>E11</f>
        <v>410168.36</v>
      </c>
      <c r="F12" s="47"/>
      <c r="G12" s="47">
        <v>0</v>
      </c>
      <c r="H12" s="47"/>
    </row>
    <row r="13" spans="1:8" ht="48" customHeight="1">
      <c r="A13" s="60" t="s">
        <v>5</v>
      </c>
      <c r="B13" s="60"/>
      <c r="C13" s="46">
        <v>223842.5</v>
      </c>
      <c r="D13" s="47"/>
      <c r="E13" s="47">
        <v>0</v>
      </c>
      <c r="F13" s="47"/>
      <c r="G13" s="47">
        <v>0</v>
      </c>
      <c r="H13" s="47"/>
    </row>
    <row r="14" spans="1:8" ht="51.75" customHeight="1">
      <c r="A14" s="50" t="s">
        <v>6</v>
      </c>
      <c r="B14" s="49"/>
      <c r="C14" s="46">
        <v>103658</v>
      </c>
      <c r="D14" s="47"/>
      <c r="E14" s="46">
        <f>E11</f>
        <v>410168.36</v>
      </c>
      <c r="F14" s="47"/>
      <c r="G14" s="47">
        <v>0</v>
      </c>
      <c r="H14" s="47"/>
    </row>
    <row r="15" spans="1:8" ht="141.75" customHeight="1">
      <c r="A15" s="50" t="s">
        <v>11</v>
      </c>
      <c r="B15" s="49"/>
      <c r="C15" s="46">
        <f>C10+C11-C14</f>
        <v>92616.70999999999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5" zoomScaleNormal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36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37</v>
      </c>
      <c r="B2" s="44"/>
      <c r="C2" s="44"/>
      <c r="D2" s="44"/>
      <c r="E2" s="44"/>
      <c r="F2" s="44"/>
      <c r="G2" s="44"/>
      <c r="H2" s="44"/>
    </row>
    <row r="3" spans="1:8" ht="15" customHeight="1">
      <c r="A3" s="58" t="s">
        <v>142</v>
      </c>
      <c r="B3" s="58"/>
      <c r="C3" s="58"/>
      <c r="D3" s="58"/>
      <c r="E3" s="58"/>
      <c r="F3" s="58"/>
      <c r="G3" s="58"/>
      <c r="H3" s="58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72406.2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124820.34</v>
      </c>
      <c r="D11" s="47"/>
      <c r="E11" s="46">
        <v>268246.14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120619.82</v>
      </c>
      <c r="D12" s="47"/>
      <c r="E12" s="46">
        <f>E11</f>
        <v>268246.14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64042.79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302558</v>
      </c>
      <c r="D14" s="47"/>
      <c r="E14" s="46">
        <f>E12</f>
        <v>268246.14</v>
      </c>
      <c r="F14" s="47"/>
      <c r="G14" s="47">
        <v>0</v>
      </c>
      <c r="H14" s="47"/>
    </row>
    <row r="15" spans="1:8" ht="92.25" customHeight="1">
      <c r="A15" s="28" t="s">
        <v>121</v>
      </c>
      <c r="B15" s="60"/>
      <c r="C15" s="46">
        <f>C10+C11-C14</f>
        <v>-105331.46000000002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  <row r="27" spans="1:8" ht="12.75">
      <c r="A27" s="59"/>
      <c r="B27" s="59"/>
      <c r="C27" s="59"/>
      <c r="D27" s="59"/>
      <c r="E27" s="59"/>
      <c r="F27" s="59"/>
      <c r="G27" s="59"/>
      <c r="H27" s="59"/>
    </row>
    <row r="28" spans="1:8" ht="12.75">
      <c r="A28" s="26"/>
      <c r="B28" s="26"/>
      <c r="C28" s="26"/>
      <c r="D28" s="26"/>
      <c r="E28" s="26"/>
      <c r="F28" s="26"/>
      <c r="G28" s="26"/>
      <c r="H28" s="26"/>
    </row>
    <row r="29" spans="1:8" ht="12.75">
      <c r="A29" s="26" t="s">
        <v>126</v>
      </c>
      <c r="B29" s="26"/>
      <c r="C29" s="26"/>
      <c r="D29" s="26"/>
      <c r="E29" s="26"/>
      <c r="F29" s="26"/>
      <c r="G29" s="26"/>
      <c r="H29" s="26"/>
    </row>
    <row r="30" spans="1:8" ht="12.75">
      <c r="A30" s="26"/>
      <c r="B30" s="26"/>
      <c r="C30" s="26"/>
      <c r="D30" s="26"/>
      <c r="E30" s="26"/>
      <c r="F30" s="26"/>
      <c r="G30" s="26"/>
      <c r="H30" s="26"/>
    </row>
  </sheetData>
  <sheetProtection/>
  <mergeCells count="43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H27"/>
    <mergeCell ref="A28:H28"/>
    <mergeCell ref="A29:H29"/>
    <mergeCell ref="A30:H30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4.7109375" style="0" customWidth="1"/>
  </cols>
  <sheetData>
    <row r="1" spans="1:8" ht="15">
      <c r="A1" s="53" t="s">
        <v>82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83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15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1.5" customHeight="1">
      <c r="A10" s="61" t="s">
        <v>25</v>
      </c>
      <c r="B10" s="62"/>
      <c r="C10" s="46">
        <v>-127049.27</v>
      </c>
      <c r="D10" s="47"/>
      <c r="E10" s="51" t="s">
        <v>66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202701.48</v>
      </c>
      <c r="D11" s="47"/>
      <c r="E11" s="46">
        <v>573763.02</v>
      </c>
      <c r="F11" s="47"/>
      <c r="G11" s="47">
        <v>0</v>
      </c>
      <c r="H11" s="47"/>
    </row>
    <row r="12" spans="1:8" ht="13.5" customHeight="1">
      <c r="A12" s="60" t="s">
        <v>4</v>
      </c>
      <c r="B12" s="60"/>
      <c r="C12" s="46">
        <v>223518.84</v>
      </c>
      <c r="D12" s="47"/>
      <c r="E12" s="46">
        <f>E11</f>
        <v>573763.02</v>
      </c>
      <c r="F12" s="47"/>
      <c r="G12" s="47">
        <v>0</v>
      </c>
      <c r="H12" s="47"/>
    </row>
    <row r="13" spans="1:8" ht="57" customHeight="1">
      <c r="A13" s="60" t="s">
        <v>5</v>
      </c>
      <c r="B13" s="60"/>
      <c r="C13" s="46">
        <v>266554.39</v>
      </c>
      <c r="D13" s="47"/>
      <c r="E13" s="47">
        <v>0</v>
      </c>
      <c r="F13" s="47"/>
      <c r="G13" s="47">
        <v>0</v>
      </c>
      <c r="H13" s="47"/>
    </row>
    <row r="14" spans="1:8" ht="44.25" customHeight="1">
      <c r="A14" s="60" t="s">
        <v>6</v>
      </c>
      <c r="B14" s="60"/>
      <c r="C14" s="46">
        <v>122648</v>
      </c>
      <c r="D14" s="47"/>
      <c r="E14" s="46">
        <f>E11</f>
        <v>573763.02</v>
      </c>
      <c r="F14" s="47"/>
      <c r="G14" s="47">
        <v>0</v>
      </c>
      <c r="H14" s="47"/>
    </row>
    <row r="15" spans="1:8" ht="99" customHeight="1">
      <c r="A15" s="60" t="s">
        <v>11</v>
      </c>
      <c r="B15" s="60"/>
      <c r="C15" s="46">
        <f>C10+C11-C14</f>
        <v>-46995.78999999999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C14" sqref="C14:D14"/>
    </sheetView>
  </sheetViews>
  <sheetFormatPr defaultColWidth="9.140625" defaultRowHeight="12.75"/>
  <cols>
    <col min="2" max="2" width="14.8515625" style="0" customWidth="1"/>
  </cols>
  <sheetData>
    <row r="1" spans="1:8" ht="15">
      <c r="A1" s="53" t="s">
        <v>28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125</v>
      </c>
      <c r="B2" s="44"/>
      <c r="C2" s="44"/>
      <c r="D2" s="44"/>
      <c r="E2" s="44"/>
      <c r="F2" s="44"/>
      <c r="G2" s="44"/>
      <c r="H2" s="44"/>
    </row>
    <row r="3" spans="1:9" ht="15" customHeight="1">
      <c r="A3" s="58" t="s">
        <v>145</v>
      </c>
      <c r="B3" s="58"/>
      <c r="C3" s="58"/>
      <c r="D3" s="58"/>
      <c r="E3" s="58"/>
      <c r="F3" s="58"/>
      <c r="G3" s="58"/>
      <c r="H3" s="58"/>
      <c r="I3" s="58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20.25" customHeight="1">
      <c r="A6" s="54"/>
      <c r="B6" s="54"/>
      <c r="C6" s="54"/>
      <c r="D6" s="54"/>
      <c r="E6" s="54"/>
      <c r="F6" s="54"/>
      <c r="G6" s="54"/>
      <c r="H6" s="54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15">
      <c r="A9" s="33"/>
      <c r="B9" s="33"/>
      <c r="C9" s="34" t="s">
        <v>0</v>
      </c>
      <c r="D9" s="34"/>
      <c r="E9" s="34" t="s">
        <v>1</v>
      </c>
      <c r="F9" s="34"/>
      <c r="G9" s="34" t="s">
        <v>2</v>
      </c>
      <c r="H9" s="34"/>
    </row>
    <row r="10" spans="1:8" ht="35.25" customHeight="1">
      <c r="A10" s="39" t="s">
        <v>25</v>
      </c>
      <c r="B10" s="40"/>
      <c r="C10" s="29">
        <v>-82688.59</v>
      </c>
      <c r="D10" s="30"/>
      <c r="E10" s="41"/>
      <c r="F10" s="42"/>
      <c r="G10" s="41">
        <v>0</v>
      </c>
      <c r="H10" s="42"/>
    </row>
    <row r="11" spans="1:8" ht="16.5" customHeight="1">
      <c r="A11" s="28" t="s">
        <v>3</v>
      </c>
      <c r="B11" s="28"/>
      <c r="C11" s="29">
        <v>287713.29</v>
      </c>
      <c r="D11" s="30"/>
      <c r="E11" s="29">
        <v>412120.47</v>
      </c>
      <c r="F11" s="30"/>
      <c r="G11" s="30">
        <v>0</v>
      </c>
      <c r="H11" s="30"/>
    </row>
    <row r="12" spans="1:8" ht="15">
      <c r="A12" s="28" t="s">
        <v>4</v>
      </c>
      <c r="B12" s="28"/>
      <c r="C12" s="29">
        <v>299624.46</v>
      </c>
      <c r="D12" s="30"/>
      <c r="E12" s="29">
        <f>E11</f>
        <v>412120.47</v>
      </c>
      <c r="F12" s="30"/>
      <c r="G12" s="30">
        <v>0</v>
      </c>
      <c r="H12" s="30"/>
    </row>
    <row r="13" spans="1:8" ht="76.5" customHeight="1">
      <c r="A13" s="48" t="s">
        <v>5</v>
      </c>
      <c r="B13" s="74"/>
      <c r="C13" s="29">
        <v>146722.81</v>
      </c>
      <c r="D13" s="30"/>
      <c r="E13" s="30">
        <v>0</v>
      </c>
      <c r="F13" s="30"/>
      <c r="G13" s="30"/>
      <c r="H13" s="30"/>
    </row>
    <row r="14" spans="1:8" ht="48.75" customHeight="1">
      <c r="A14" s="48" t="s">
        <v>6</v>
      </c>
      <c r="B14" s="74"/>
      <c r="C14" s="29"/>
      <c r="D14" s="30"/>
      <c r="E14" s="29">
        <f>E12</f>
        <v>412120.47</v>
      </c>
      <c r="F14" s="30"/>
      <c r="G14" s="30">
        <v>0</v>
      </c>
      <c r="H14" s="30"/>
    </row>
    <row r="15" spans="1:8" ht="123" customHeight="1">
      <c r="A15" s="48" t="s">
        <v>11</v>
      </c>
      <c r="B15" s="74"/>
      <c r="C15" s="29">
        <f>C10+C11-C14</f>
        <v>205024.69999999998</v>
      </c>
      <c r="D15" s="30"/>
      <c r="E15" s="30">
        <v>0</v>
      </c>
      <c r="F15" s="30"/>
      <c r="G15" s="30">
        <v>0</v>
      </c>
      <c r="H15" s="30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24" t="s">
        <v>9</v>
      </c>
      <c r="B18" s="24"/>
    </row>
    <row r="19" spans="1:2" ht="14.25">
      <c r="A19" s="1"/>
      <c r="B19" s="1"/>
    </row>
    <row r="20" spans="1:2" ht="14.25">
      <c r="A20" s="1"/>
      <c r="B20" s="1"/>
    </row>
    <row r="21" spans="1:2" ht="14.25">
      <c r="A21" s="24"/>
      <c r="B21" s="24"/>
    </row>
    <row r="22" spans="1:2" ht="14.25">
      <c r="A22" s="1"/>
      <c r="B22" s="1"/>
    </row>
    <row r="23" spans="1:4" ht="14.25">
      <c r="A23" s="24" t="s">
        <v>10</v>
      </c>
      <c r="B23" s="24"/>
      <c r="C23" s="24"/>
      <c r="D23" s="24"/>
    </row>
    <row r="24" spans="1:2" ht="14.25">
      <c r="A24" s="1"/>
      <c r="B24" s="1"/>
    </row>
    <row r="25" spans="1:2" ht="14.25">
      <c r="A25" s="24" t="s">
        <v>31</v>
      </c>
      <c r="B25" s="24"/>
    </row>
  </sheetData>
  <sheetProtection/>
  <mergeCells count="39">
    <mergeCell ref="A1:H1"/>
    <mergeCell ref="A2:H2"/>
    <mergeCell ref="A7:H7"/>
    <mergeCell ref="A9:B9"/>
    <mergeCell ref="C9:D9"/>
    <mergeCell ref="E9:F9"/>
    <mergeCell ref="G9:H9"/>
    <mergeCell ref="A3:I3"/>
    <mergeCell ref="A5:H6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4.57421875" style="0" customWidth="1"/>
  </cols>
  <sheetData>
    <row r="1" spans="1:8" ht="15">
      <c r="A1" s="53" t="s">
        <v>29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124</v>
      </c>
      <c r="B2" s="44"/>
      <c r="C2" s="44"/>
      <c r="D2" s="44"/>
      <c r="E2" s="44"/>
      <c r="F2" s="44"/>
      <c r="G2" s="44"/>
      <c r="H2" s="44"/>
    </row>
    <row r="3" spans="1:8" ht="15" customHeight="1">
      <c r="A3" s="53" t="s">
        <v>146</v>
      </c>
      <c r="B3" s="53"/>
      <c r="C3" s="53"/>
      <c r="D3" s="53"/>
      <c r="E3" s="53"/>
      <c r="F3" s="53"/>
      <c r="G3" s="53"/>
      <c r="H3" s="53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5.25" customHeight="1">
      <c r="A5" s="54" t="s">
        <v>123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15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-66613.2</v>
      </c>
      <c r="D10" s="47"/>
      <c r="E10" s="51"/>
      <c r="F10" s="52"/>
      <c r="G10" s="51">
        <v>0</v>
      </c>
      <c r="H10" s="52"/>
    </row>
    <row r="11" spans="1:8" ht="15">
      <c r="A11" s="60" t="s">
        <v>3</v>
      </c>
      <c r="B11" s="60"/>
      <c r="C11" s="46">
        <v>267536.76</v>
      </c>
      <c r="D11" s="47"/>
      <c r="E11" s="46">
        <v>406878.9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261227.25</v>
      </c>
      <c r="D12" s="47"/>
      <c r="E12" s="46">
        <f>E11</f>
        <v>406878.9</v>
      </c>
      <c r="F12" s="47"/>
      <c r="G12" s="47">
        <v>0</v>
      </c>
      <c r="H12" s="47"/>
    </row>
    <row r="13" spans="1:8" ht="49.5" customHeight="1">
      <c r="A13" s="60" t="s">
        <v>5</v>
      </c>
      <c r="B13" s="60"/>
      <c r="C13" s="46">
        <v>141782.92</v>
      </c>
      <c r="D13" s="47"/>
      <c r="E13" s="47">
        <v>0</v>
      </c>
      <c r="F13" s="47"/>
      <c r="G13" s="47">
        <v>0</v>
      </c>
      <c r="H13" s="47"/>
    </row>
    <row r="14" spans="1:8" ht="30.75" customHeight="1">
      <c r="A14" s="60" t="s">
        <v>6</v>
      </c>
      <c r="B14" s="60"/>
      <c r="C14" s="46">
        <v>67534</v>
      </c>
      <c r="D14" s="47"/>
      <c r="E14" s="46">
        <f>E11</f>
        <v>406878.9</v>
      </c>
      <c r="F14" s="47"/>
      <c r="G14" s="47">
        <v>0</v>
      </c>
      <c r="H14" s="47"/>
    </row>
    <row r="15" spans="1:8" ht="96" customHeight="1">
      <c r="A15" s="60" t="s">
        <v>11</v>
      </c>
      <c r="B15" s="60"/>
      <c r="C15" s="46">
        <f>C10+C11-C14</f>
        <v>133389.56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8" ht="15">
      <c r="A1" s="53" t="s">
        <v>136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148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146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49.5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5.25" customHeight="1">
      <c r="A10" s="61" t="s">
        <v>25</v>
      </c>
      <c r="B10" s="62"/>
      <c r="C10" s="46">
        <v>29772.64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120584.6</v>
      </c>
      <c r="D11" s="47"/>
      <c r="E11" s="46">
        <v>236153.83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104561.4</v>
      </c>
      <c r="D12" s="47"/>
      <c r="E12" s="46">
        <v>236153.83</v>
      </c>
      <c r="F12" s="47"/>
      <c r="G12" s="47">
        <v>0</v>
      </c>
      <c r="H12" s="47"/>
    </row>
    <row r="13" spans="1:8" ht="75.75" customHeight="1">
      <c r="A13" s="28" t="s">
        <v>5</v>
      </c>
      <c r="B13" s="60"/>
      <c r="C13" s="46">
        <v>51590.43</v>
      </c>
      <c r="D13" s="47"/>
      <c r="E13" s="46"/>
      <c r="F13" s="47"/>
      <c r="G13" s="47">
        <v>0</v>
      </c>
      <c r="H13" s="47"/>
    </row>
    <row r="14" spans="1:8" ht="51.75" customHeight="1">
      <c r="A14" s="60" t="s">
        <v>6</v>
      </c>
      <c r="B14" s="60"/>
      <c r="C14" s="46">
        <v>498300</v>
      </c>
      <c r="D14" s="47"/>
      <c r="E14" s="46">
        <v>236153.83</v>
      </c>
      <c r="F14" s="47"/>
      <c r="G14" s="47">
        <v>0</v>
      </c>
      <c r="H14" s="47"/>
    </row>
    <row r="15" spans="1:8" ht="145.5" customHeight="1">
      <c r="A15" s="60" t="s">
        <v>11</v>
      </c>
      <c r="B15" s="60"/>
      <c r="C15" s="46">
        <f>C10+C11-C14</f>
        <v>-347942.76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115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7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84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85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73">
        <v>7539.58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130167.28</v>
      </c>
      <c r="D11" s="47"/>
      <c r="E11" s="46">
        <v>384021.51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106751.79</v>
      </c>
      <c r="D12" s="47"/>
      <c r="E12" s="46">
        <f>E11</f>
        <v>384021.51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139149.44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503374</v>
      </c>
      <c r="D14" s="47"/>
      <c r="E14" s="46">
        <f>E12</f>
        <v>384021.51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-365667.14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43"/>
      <c r="B20" s="43"/>
    </row>
    <row r="21" spans="1:2" ht="14.25">
      <c r="A21" s="9"/>
      <c r="B21" s="9"/>
    </row>
    <row r="22" spans="1:2" ht="14.25">
      <c r="A22" s="43"/>
      <c r="B22" s="43"/>
    </row>
    <row r="23" spans="1:2" ht="14.25">
      <c r="A23" s="9"/>
      <c r="B23" s="9"/>
    </row>
    <row r="24" spans="1:4" ht="14.25">
      <c r="A24" s="43" t="s">
        <v>10</v>
      </c>
      <c r="B24" s="43"/>
      <c r="C24" s="43"/>
      <c r="D24" s="43"/>
    </row>
    <row r="25" spans="1:2" ht="14.25">
      <c r="A25" s="9"/>
      <c r="B25" s="9"/>
    </row>
    <row r="26" spans="1:2" ht="14.25">
      <c r="A26" s="43" t="s">
        <v>33</v>
      </c>
      <c r="B26" s="43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28:G28"/>
    <mergeCell ref="A29:G29"/>
    <mergeCell ref="A16:B16"/>
    <mergeCell ref="A17:B17"/>
    <mergeCell ref="A18:B18"/>
    <mergeCell ref="A20:B20"/>
    <mergeCell ref="A22:B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86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87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146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73">
        <v>-2279.54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92090.39</v>
      </c>
      <c r="D11" s="47"/>
      <c r="E11" s="46">
        <v>170621.12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84344.97</v>
      </c>
      <c r="D12" s="47"/>
      <c r="E12" s="46">
        <f>E11</f>
        <v>170621.12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55420.77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15959</v>
      </c>
      <c r="D14" s="47"/>
      <c r="E14" s="46">
        <f>E12</f>
        <v>170621.12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73851.85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8" ht="56.25" customHeight="1">
      <c r="A17" s="27"/>
      <c r="B17" s="27"/>
      <c r="C17" s="27"/>
      <c r="D17" s="27"/>
      <c r="E17" s="27"/>
      <c r="F17" s="27"/>
      <c r="G17" s="27"/>
      <c r="H17" s="27"/>
    </row>
    <row r="18" spans="1:8" ht="13.5" customHeight="1">
      <c r="A18" s="6"/>
      <c r="B18" s="6"/>
      <c r="C18" s="6"/>
      <c r="D18" s="6"/>
      <c r="E18" s="6"/>
      <c r="F18" s="6"/>
      <c r="G18" s="6"/>
      <c r="H18" s="6"/>
    </row>
    <row r="19" spans="1:3" ht="14.25">
      <c r="A19" s="43" t="s">
        <v>9</v>
      </c>
      <c r="B19" s="43"/>
      <c r="C19" s="11"/>
    </row>
    <row r="20" spans="1:2" ht="14.25">
      <c r="A20" s="9"/>
      <c r="B20" s="9"/>
    </row>
    <row r="21" spans="1:4" ht="14.25">
      <c r="A21" s="43" t="s">
        <v>10</v>
      </c>
      <c r="B21" s="43"/>
      <c r="C21" s="43"/>
      <c r="D21" s="43"/>
    </row>
    <row r="22" spans="1:2" ht="14.25">
      <c r="A22" s="9"/>
      <c r="B22" s="9"/>
    </row>
    <row r="23" spans="1:2" ht="14.25">
      <c r="A23" s="43" t="s">
        <v>31</v>
      </c>
      <c r="B23" s="43"/>
    </row>
    <row r="25" spans="1:8" ht="12.75">
      <c r="A25" s="26"/>
      <c r="B25" s="26"/>
      <c r="C25" s="26"/>
      <c r="D25" s="26"/>
      <c r="E25" s="26"/>
      <c r="F25" s="26"/>
      <c r="G25" s="26"/>
      <c r="H25" s="26"/>
    </row>
    <row r="26" spans="1:5" ht="12.75">
      <c r="A26" s="76"/>
      <c r="B26" s="76"/>
      <c r="C26" s="76"/>
      <c r="D26" s="76"/>
      <c r="E26" s="21"/>
    </row>
    <row r="27" spans="1:5" ht="12.75">
      <c r="A27" s="76"/>
      <c r="B27" s="76"/>
      <c r="C27" s="76"/>
      <c r="D27" s="76"/>
      <c r="E27" s="21"/>
    </row>
    <row r="28" spans="1:6" ht="27" customHeight="1">
      <c r="A28" s="75"/>
      <c r="B28" s="75"/>
      <c r="C28" s="75"/>
      <c r="D28" s="75"/>
      <c r="E28" s="22"/>
      <c r="F28" s="12"/>
    </row>
    <row r="29" spans="1:5" ht="12.75">
      <c r="A29" s="76"/>
      <c r="B29" s="76"/>
      <c r="C29" s="76"/>
      <c r="D29" s="76"/>
      <c r="E29" s="21"/>
    </row>
    <row r="30" spans="1:6" ht="12.75">
      <c r="A30" s="77"/>
      <c r="B30" s="77"/>
      <c r="C30" s="77"/>
      <c r="D30" s="77"/>
      <c r="E30" s="23"/>
      <c r="F30" s="12"/>
    </row>
  </sheetData>
  <sheetProtection/>
  <mergeCells count="43">
    <mergeCell ref="A28:D28"/>
    <mergeCell ref="A29:D29"/>
    <mergeCell ref="A27:D27"/>
    <mergeCell ref="A30:D30"/>
    <mergeCell ref="A26:D26"/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H25"/>
    <mergeCell ref="A16:B16"/>
    <mergeCell ref="A17:H17"/>
    <mergeCell ref="A19:B19"/>
    <mergeCell ref="A21:D21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88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89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1.5" customHeight="1">
      <c r="A10" s="61" t="s">
        <v>25</v>
      </c>
      <c r="B10" s="62"/>
      <c r="C10" s="73">
        <v>-592176.16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226518.98</v>
      </c>
      <c r="D11" s="47"/>
      <c r="E11" s="46">
        <v>542416.38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229643.55</v>
      </c>
      <c r="D12" s="47"/>
      <c r="E12" s="46">
        <f>E11</f>
        <v>542416.38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211326.67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287419</v>
      </c>
      <c r="D14" s="47"/>
      <c r="E14" s="46">
        <f>E12</f>
        <v>542416.38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-653076.18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</sheetData>
  <sheetProtection/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G28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90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91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69</v>
      </c>
      <c r="B10" s="62"/>
      <c r="C10" s="73">
        <v>-125791.58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19707.04</v>
      </c>
      <c r="D11" s="47"/>
      <c r="E11" s="46">
        <v>389497.5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28436.4</v>
      </c>
      <c r="D12" s="47"/>
      <c r="E12" s="46">
        <v>389497.5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85682.66</v>
      </c>
      <c r="D13" s="47"/>
      <c r="E13" s="47"/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99976</v>
      </c>
      <c r="D14" s="47"/>
      <c r="E14" s="46">
        <v>0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-206060.54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</sheetData>
  <sheetProtection/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G28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92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93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69</v>
      </c>
      <c r="B10" s="62"/>
      <c r="C10" s="73">
        <v>-490477.98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117290.68</v>
      </c>
      <c r="D11" s="47"/>
      <c r="E11" s="46">
        <v>477963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96490.92</v>
      </c>
      <c r="D12" s="47"/>
      <c r="E12" s="46">
        <f>E11</f>
        <v>477963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98474.65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359489</v>
      </c>
      <c r="D14" s="47"/>
      <c r="E14" s="46">
        <f>E12</f>
        <v>477963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-732676.3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94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95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73">
        <v>-22675.12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62642.24</v>
      </c>
      <c r="D11" s="47"/>
      <c r="E11" s="46">
        <v>126908.2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42866.3</v>
      </c>
      <c r="D12" s="47"/>
      <c r="E12" s="46">
        <f>E11</f>
        <v>126908.2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65968.7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84084</v>
      </c>
      <c r="D14" s="47"/>
      <c r="E14" s="46">
        <f>E11</f>
        <v>126908.2</v>
      </c>
      <c r="F14" s="47"/>
      <c r="G14" s="47">
        <v>0</v>
      </c>
      <c r="H14" s="47"/>
    </row>
    <row r="15" spans="1:9" ht="92.25" customHeight="1">
      <c r="A15" s="60" t="s">
        <v>11</v>
      </c>
      <c r="B15" s="60"/>
      <c r="C15" s="46">
        <f>C10+C11-C14</f>
        <v>-44116.880000000005</v>
      </c>
      <c r="D15" s="47"/>
      <c r="E15" s="47">
        <v>0</v>
      </c>
      <c r="F15" s="47"/>
      <c r="G15" s="47">
        <v>0</v>
      </c>
      <c r="H15" s="47"/>
      <c r="I15" t="s">
        <v>61</v>
      </c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29:G29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38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122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46">
        <v>-61298.43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101769.72</v>
      </c>
      <c r="D11" s="47"/>
      <c r="E11" s="46">
        <v>223623.48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100812.84</v>
      </c>
      <c r="D12" s="47"/>
      <c r="E12" s="46">
        <f>E11</f>
        <v>223623.48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33689.88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52895</v>
      </c>
      <c r="D14" s="47"/>
      <c r="E14" s="46">
        <f>E12</f>
        <v>223623.48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-12423.71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43"/>
      <c r="B20" s="43"/>
    </row>
    <row r="21" spans="1:2" ht="14.25">
      <c r="A21" s="9"/>
      <c r="B21" s="9"/>
    </row>
    <row r="22" spans="1:2" ht="14.25">
      <c r="A22" s="43"/>
      <c r="B22" s="43"/>
    </row>
    <row r="23" spans="1:2" ht="14.25">
      <c r="A23" s="9"/>
      <c r="B23" s="9"/>
    </row>
    <row r="24" spans="1:4" ht="14.25">
      <c r="A24" s="43" t="s">
        <v>10</v>
      </c>
      <c r="B24" s="43"/>
      <c r="C24" s="43"/>
      <c r="D24" s="43"/>
    </row>
    <row r="25" spans="1:2" ht="14.25">
      <c r="A25" s="9"/>
      <c r="B25" s="9"/>
    </row>
    <row r="26" spans="1:2" ht="14.25">
      <c r="A26" s="43" t="s">
        <v>34</v>
      </c>
      <c r="B26" s="43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1" sqref="C11:D11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96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97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73">
        <v>60636.97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68065.64</v>
      </c>
      <c r="D11" s="47"/>
      <c r="E11" s="46">
        <v>226531.68</v>
      </c>
      <c r="F11" s="47"/>
      <c r="G11" s="70"/>
      <c r="H11" s="70"/>
    </row>
    <row r="12" spans="1:8" ht="15">
      <c r="A12" s="60" t="s">
        <v>4</v>
      </c>
      <c r="B12" s="60"/>
      <c r="C12" s="46">
        <v>49889.85</v>
      </c>
      <c r="D12" s="47"/>
      <c r="E12" s="46">
        <v>226531.68</v>
      </c>
      <c r="F12" s="47"/>
      <c r="G12" s="47"/>
      <c r="H12" s="47"/>
    </row>
    <row r="13" spans="1:8" ht="47.25" customHeight="1">
      <c r="A13" s="60" t="s">
        <v>5</v>
      </c>
      <c r="B13" s="60"/>
      <c r="C13" s="46">
        <v>115571.5</v>
      </c>
      <c r="D13" s="47"/>
      <c r="E13" s="46">
        <f>E11-E12</f>
        <v>0</v>
      </c>
      <c r="F13" s="47"/>
      <c r="G13" s="47"/>
      <c r="H13" s="47"/>
    </row>
    <row r="14" spans="1:8" ht="33" customHeight="1">
      <c r="A14" s="60" t="s">
        <v>6</v>
      </c>
      <c r="B14" s="60"/>
      <c r="C14" s="46">
        <v>131920</v>
      </c>
      <c r="D14" s="47"/>
      <c r="E14" s="46">
        <v>226531.68</v>
      </c>
      <c r="F14" s="47"/>
      <c r="G14" s="47"/>
      <c r="H14" s="47"/>
    </row>
    <row r="15" spans="1:8" ht="92.25" customHeight="1">
      <c r="A15" s="60" t="s">
        <v>11</v>
      </c>
      <c r="B15" s="60"/>
      <c r="C15" s="46">
        <f>C10+C11-C14</f>
        <v>-3217.3899999999994</v>
      </c>
      <c r="D15" s="47"/>
      <c r="E15" s="47">
        <v>0</v>
      </c>
      <c r="F15" s="47"/>
      <c r="G15" s="47"/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2" ht="14.25">
      <c r="A22" s="43"/>
      <c r="B22" s="43"/>
    </row>
    <row r="23" spans="1:2" ht="14.25">
      <c r="A23" s="9"/>
      <c r="B23" s="9"/>
    </row>
    <row r="24" spans="1:4" ht="14.25">
      <c r="A24" s="43" t="s">
        <v>10</v>
      </c>
      <c r="B24" s="43"/>
      <c r="C24" s="43"/>
      <c r="D24" s="43"/>
    </row>
    <row r="25" spans="1:2" ht="14.25">
      <c r="A25" s="9"/>
      <c r="B25" s="9"/>
    </row>
    <row r="26" spans="1:2" ht="14.25">
      <c r="A26" s="43" t="s">
        <v>31</v>
      </c>
      <c r="B26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2:B22"/>
    <mergeCell ref="A24:D2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98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99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73">
        <v>-106295.53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62374.46</v>
      </c>
      <c r="D11" s="47"/>
      <c r="E11" s="46">
        <v>134047.37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44866.89</v>
      </c>
      <c r="D12" s="47"/>
      <c r="E12" s="46">
        <f>E11</f>
        <v>134047.37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117397.84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67896</v>
      </c>
      <c r="D14" s="47"/>
      <c r="E14" s="46">
        <f>E11</f>
        <v>134047.37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-111817.07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100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101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7.75" customHeight="1">
      <c r="A10" s="61" t="s">
        <v>25</v>
      </c>
      <c r="B10" s="62"/>
      <c r="C10" s="73">
        <v>36364.89</v>
      </c>
      <c r="D10" s="52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26227.56</v>
      </c>
      <c r="D11" s="47"/>
      <c r="E11" s="46">
        <v>56364.66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6704.82</v>
      </c>
      <c r="D12" s="47"/>
      <c r="E12" s="46">
        <f>E11</f>
        <v>56364.66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64427.66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37557</v>
      </c>
      <c r="D14" s="47"/>
      <c r="E14" s="46">
        <f>E11</f>
        <v>56364.66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25035.449999999997</v>
      </c>
      <c r="D15" s="47"/>
      <c r="E15" s="47">
        <v>0</v>
      </c>
      <c r="F15" s="47"/>
      <c r="G15" s="47">
        <v>0</v>
      </c>
      <c r="H15" s="47"/>
    </row>
    <row r="16" spans="1:3" ht="13.5" customHeight="1">
      <c r="A16" s="25"/>
      <c r="B16" s="25"/>
      <c r="C16" s="10"/>
    </row>
    <row r="17" spans="1:3" ht="12.75" customHeight="1">
      <c r="A17" s="25"/>
      <c r="B17" s="25"/>
      <c r="C17" s="10"/>
    </row>
    <row r="18" spans="1:3" ht="14.25">
      <c r="A18" s="43" t="s">
        <v>9</v>
      </c>
      <c r="B18" s="43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33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SheetLayoutView="85" zoomScalePageLayoutView="0" workbookViewId="0" topLeftCell="A1">
      <selection activeCell="H24" sqref="H24"/>
    </sheetView>
  </sheetViews>
  <sheetFormatPr defaultColWidth="9.140625" defaultRowHeight="12.75"/>
  <cols>
    <col min="1" max="1" width="9.140625" style="16" customWidth="1"/>
    <col min="2" max="2" width="23.57421875" style="16" customWidth="1"/>
    <col min="3" max="16384" width="9.140625" style="16" customWidth="1"/>
  </cols>
  <sheetData>
    <row r="1" spans="1:8" ht="15.75">
      <c r="A1" s="90" t="s">
        <v>102</v>
      </c>
      <c r="B1" s="90"/>
      <c r="C1" s="90"/>
      <c r="D1" s="90"/>
      <c r="E1" s="90"/>
      <c r="F1" s="90"/>
      <c r="G1" s="90"/>
      <c r="H1" s="90"/>
    </row>
    <row r="2" spans="1:8" ht="15.75">
      <c r="A2" s="91" t="s">
        <v>103</v>
      </c>
      <c r="B2" s="91"/>
      <c r="C2" s="91"/>
      <c r="D2" s="91"/>
      <c r="E2" s="91"/>
      <c r="F2" s="91"/>
      <c r="G2" s="91"/>
      <c r="H2" s="91"/>
    </row>
    <row r="3" spans="3:4" ht="15.75">
      <c r="C3" s="17"/>
      <c r="D3" s="15" t="s">
        <v>143</v>
      </c>
    </row>
    <row r="5" spans="1:8" ht="51" customHeight="1">
      <c r="A5" s="92" t="s">
        <v>7</v>
      </c>
      <c r="B5" s="92"/>
      <c r="C5" s="92"/>
      <c r="D5" s="92"/>
      <c r="E5" s="92"/>
      <c r="F5" s="92"/>
      <c r="G5" s="92"/>
      <c r="H5" s="92"/>
    </row>
    <row r="7" spans="1:8" ht="15.75">
      <c r="A7" s="93" t="s">
        <v>8</v>
      </c>
      <c r="B7" s="93"/>
      <c r="C7" s="93"/>
      <c r="D7" s="93"/>
      <c r="E7" s="93"/>
      <c r="F7" s="93"/>
      <c r="G7" s="93"/>
      <c r="H7" s="93"/>
    </row>
    <row r="9" spans="1:8" ht="54" customHeight="1">
      <c r="A9" s="94"/>
      <c r="B9" s="94"/>
      <c r="C9" s="95" t="s">
        <v>0</v>
      </c>
      <c r="D9" s="95"/>
      <c r="E9" s="95" t="s">
        <v>1</v>
      </c>
      <c r="F9" s="95"/>
      <c r="G9" s="95" t="s">
        <v>2</v>
      </c>
      <c r="H9" s="95"/>
    </row>
    <row r="10" spans="1:8" ht="33" customHeight="1">
      <c r="A10" s="86" t="s">
        <v>42</v>
      </c>
      <c r="B10" s="87"/>
      <c r="C10" s="83">
        <v>-1833.29</v>
      </c>
      <c r="D10" s="84"/>
      <c r="E10" s="88">
        <v>0</v>
      </c>
      <c r="F10" s="89"/>
      <c r="G10" s="88">
        <v>0</v>
      </c>
      <c r="H10" s="89"/>
    </row>
    <row r="11" spans="1:8" ht="15.75">
      <c r="A11" s="82" t="s">
        <v>43</v>
      </c>
      <c r="B11" s="82"/>
      <c r="C11" s="83">
        <v>147953.87</v>
      </c>
      <c r="D11" s="84"/>
      <c r="E11" s="83">
        <v>326235.42</v>
      </c>
      <c r="F11" s="84"/>
      <c r="G11" s="84">
        <v>0</v>
      </c>
      <c r="H11" s="84"/>
    </row>
    <row r="12" spans="1:8" ht="15.75">
      <c r="A12" s="82" t="s">
        <v>4</v>
      </c>
      <c r="B12" s="82"/>
      <c r="C12" s="83">
        <v>206114.24</v>
      </c>
      <c r="D12" s="84"/>
      <c r="E12" s="83">
        <f>E11</f>
        <v>326235.42</v>
      </c>
      <c r="F12" s="84"/>
      <c r="G12" s="84">
        <v>0</v>
      </c>
      <c r="H12" s="84"/>
    </row>
    <row r="13" spans="1:8" ht="47.25" customHeight="1">
      <c r="A13" s="82" t="s">
        <v>44</v>
      </c>
      <c r="B13" s="82"/>
      <c r="C13" s="83">
        <v>197361.76</v>
      </c>
      <c r="D13" s="84"/>
      <c r="E13" s="84">
        <v>0</v>
      </c>
      <c r="F13" s="84"/>
      <c r="G13" s="84">
        <v>0</v>
      </c>
      <c r="H13" s="84"/>
    </row>
    <row r="14" spans="1:8" ht="40.5" customHeight="1">
      <c r="A14" s="82" t="s">
        <v>45</v>
      </c>
      <c r="B14" s="82"/>
      <c r="C14" s="83">
        <v>279128</v>
      </c>
      <c r="D14" s="84"/>
      <c r="E14" s="83">
        <f>E11</f>
        <v>326235.42</v>
      </c>
      <c r="F14" s="84"/>
      <c r="G14" s="84">
        <v>0</v>
      </c>
      <c r="H14" s="84"/>
    </row>
    <row r="15" spans="1:8" ht="70.5" customHeight="1">
      <c r="A15" s="82" t="s">
        <v>134</v>
      </c>
      <c r="B15" s="82"/>
      <c r="C15" s="83">
        <f>C10+C11-C14</f>
        <v>-133007.42</v>
      </c>
      <c r="D15" s="84"/>
      <c r="E15" s="84">
        <v>0</v>
      </c>
      <c r="F15" s="84"/>
      <c r="G15" s="84">
        <v>0</v>
      </c>
      <c r="H15" s="84"/>
    </row>
    <row r="16" spans="1:8" s="20" customFormat="1" ht="68.25" customHeight="1">
      <c r="A16" s="82" t="s">
        <v>135</v>
      </c>
      <c r="B16" s="82"/>
      <c r="C16" s="85">
        <f>C15-C13</f>
        <v>-330369.18000000005</v>
      </c>
      <c r="D16" s="79"/>
      <c r="E16" s="78">
        <v>0</v>
      </c>
      <c r="F16" s="79"/>
      <c r="G16" s="78">
        <v>0</v>
      </c>
      <c r="H16" s="79"/>
    </row>
    <row r="17" spans="1:2" ht="13.5" customHeight="1">
      <c r="A17" s="80"/>
      <c r="B17" s="80"/>
    </row>
    <row r="18" spans="1:2" ht="12.75" customHeight="1">
      <c r="A18" s="80"/>
      <c r="B18" s="80"/>
    </row>
    <row r="19" spans="1:2" ht="15.75">
      <c r="A19" s="81" t="s">
        <v>9</v>
      </c>
      <c r="B19" s="81"/>
    </row>
    <row r="20" spans="1:2" ht="15.75">
      <c r="A20" s="18"/>
      <c r="B20" s="18"/>
    </row>
    <row r="21" spans="1:4" ht="15.75">
      <c r="A21" s="81" t="s">
        <v>10</v>
      </c>
      <c r="B21" s="81"/>
      <c r="C21" s="81"/>
      <c r="D21" s="81"/>
    </row>
    <row r="22" spans="1:2" ht="15.75">
      <c r="A22" s="18"/>
      <c r="B22" s="18"/>
    </row>
    <row r="23" spans="1:2" ht="15.75">
      <c r="A23" s="81" t="s">
        <v>31</v>
      </c>
      <c r="B23" s="81"/>
    </row>
    <row r="27" ht="15.75">
      <c r="A27" s="16" t="s">
        <v>130</v>
      </c>
    </row>
    <row r="28" spans="1:6" ht="15.75">
      <c r="A28" s="16" t="s">
        <v>131</v>
      </c>
      <c r="C28" s="19"/>
      <c r="D28" s="19"/>
      <c r="F28" s="16" t="s">
        <v>137</v>
      </c>
    </row>
  </sheetData>
  <sheetProtection/>
  <mergeCells count="41"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A14:B14"/>
    <mergeCell ref="C14:D14"/>
    <mergeCell ref="E14:F14"/>
    <mergeCell ref="A16:B16"/>
    <mergeCell ref="C16:D16"/>
    <mergeCell ref="E16:F16"/>
    <mergeCell ref="G16:H16"/>
    <mergeCell ref="A17:B17"/>
    <mergeCell ref="A18:B18"/>
    <mergeCell ref="A19:B19"/>
    <mergeCell ref="A21:D21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18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104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7.75" customHeight="1">
      <c r="A10" s="61" t="s">
        <v>25</v>
      </c>
      <c r="B10" s="62"/>
      <c r="C10" s="46">
        <v>-762129.31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210760.88</v>
      </c>
      <c r="D11" s="47"/>
      <c r="E11" s="46">
        <v>520815.41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206114.24</v>
      </c>
      <c r="D12" s="47"/>
      <c r="E12" s="46">
        <f>E11</f>
        <v>520815.41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162089.06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321596.1</v>
      </c>
      <c r="D14" s="47"/>
      <c r="E14" s="46">
        <f>E11</f>
        <v>520815.41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-872964.53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19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105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46">
        <v>-581403.7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127940.7</v>
      </c>
      <c r="D11" s="47"/>
      <c r="E11" s="46">
        <v>278480.26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106835.5</v>
      </c>
      <c r="D12" s="47"/>
      <c r="E12" s="46">
        <f>E11</f>
        <v>278480.26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153699.01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132909</v>
      </c>
      <c r="D14" s="47"/>
      <c r="E14" s="46">
        <f>E11</f>
        <v>278480.26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-586372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20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106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-185055.82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226513.53</v>
      </c>
      <c r="D11" s="47"/>
      <c r="E11" s="46">
        <v>588375.74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197478.17</v>
      </c>
      <c r="D12" s="47"/>
      <c r="E12" s="46">
        <v>588375.74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169519.29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209050</v>
      </c>
      <c r="D14" s="47"/>
      <c r="E14" s="46">
        <f>E11</f>
        <v>588375.74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-167592.29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21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107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.75" customHeight="1">
      <c r="A10" s="61" t="s">
        <v>25</v>
      </c>
      <c r="B10" s="62"/>
      <c r="C10" s="46">
        <v>339692.11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171758.52</v>
      </c>
      <c r="D11" s="47"/>
      <c r="E11" s="46">
        <v>441866.5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155156.02</v>
      </c>
      <c r="D12" s="47"/>
      <c r="E12" s="46">
        <f>E11</f>
        <v>441866.5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134712.34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342736</v>
      </c>
      <c r="D14" s="47"/>
      <c r="E14" s="46">
        <f>E11</f>
        <v>441866.5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168714.63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22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108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53" t="s">
        <v>143</v>
      </c>
      <c r="D3" s="53"/>
      <c r="E3" s="53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-2029.06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84891.35</v>
      </c>
      <c r="D11" s="47"/>
      <c r="E11" s="46">
        <v>187701.32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81858.78</v>
      </c>
      <c r="D12" s="47"/>
      <c r="E12" s="46">
        <f>E11</f>
        <v>187701.32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49497.44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61500</v>
      </c>
      <c r="D14" s="47"/>
      <c r="E14" s="46">
        <f>E11</f>
        <v>187701.32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21362.290000000008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  <row r="28" spans="2:8" ht="12.75">
      <c r="B28" s="26" t="s">
        <v>109</v>
      </c>
      <c r="C28" s="26"/>
      <c r="D28" s="26"/>
      <c r="E28" s="26"/>
      <c r="F28" s="26"/>
      <c r="G28" s="96" t="s">
        <v>110</v>
      </c>
      <c r="H28" s="96"/>
    </row>
    <row r="31" spans="2:5" ht="12.75">
      <c r="B31" t="s">
        <v>111</v>
      </c>
      <c r="C31" s="96" t="s">
        <v>112</v>
      </c>
      <c r="D31" s="96"/>
      <c r="E31" s="96"/>
    </row>
  </sheetData>
  <sheetProtection/>
  <mergeCells count="42">
    <mergeCell ref="A1:H1"/>
    <mergeCell ref="A2:H2"/>
    <mergeCell ref="C3:E3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B28:F28"/>
    <mergeCell ref="G28:H28"/>
    <mergeCell ref="C31:E31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113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114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26536.51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274529.07</v>
      </c>
      <c r="D11" s="47"/>
      <c r="E11" s="46">
        <v>459266.1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254892.45</v>
      </c>
      <c r="D12" s="47"/>
      <c r="E12" s="46">
        <f>E11</f>
        <v>459266.1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213595.17</v>
      </c>
      <c r="D13" s="47"/>
      <c r="E13" s="46" t="s">
        <v>66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232763</v>
      </c>
      <c r="D14" s="47"/>
      <c r="E14" s="46">
        <f>E11</f>
        <v>459266.1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68302.58000000002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115</v>
      </c>
      <c r="B25" s="43"/>
    </row>
    <row r="32" spans="1:3" ht="12.75">
      <c r="A32" s="96" t="s">
        <v>116</v>
      </c>
      <c r="B32" s="96"/>
      <c r="C32" s="96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Normal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140625" style="0" customWidth="1"/>
  </cols>
  <sheetData>
    <row r="1" spans="1:8" ht="15">
      <c r="A1" s="53" t="s">
        <v>30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39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15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46">
        <v>18618.9</v>
      </c>
      <c r="D10" s="47"/>
      <c r="E10" s="51"/>
      <c r="F10" s="52"/>
      <c r="G10" s="51">
        <v>0</v>
      </c>
      <c r="H10" s="52"/>
    </row>
    <row r="11" spans="1:8" ht="15">
      <c r="A11" s="60" t="s">
        <v>3</v>
      </c>
      <c r="B11" s="60"/>
      <c r="C11" s="46">
        <v>86394.59</v>
      </c>
      <c r="D11" s="47"/>
      <c r="E11" s="46">
        <v>185949.29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56879.35</v>
      </c>
      <c r="D12" s="47"/>
      <c r="E12" s="46">
        <f>E11</f>
        <v>185949.29</v>
      </c>
      <c r="F12" s="47"/>
      <c r="G12" s="47">
        <v>0</v>
      </c>
      <c r="H12" s="47"/>
    </row>
    <row r="13" spans="1:8" ht="48" customHeight="1">
      <c r="A13" s="60" t="s">
        <v>5</v>
      </c>
      <c r="B13" s="60"/>
      <c r="C13" s="46">
        <v>79920.78</v>
      </c>
      <c r="D13" s="47"/>
      <c r="E13" s="47">
        <v>0</v>
      </c>
      <c r="F13" s="47"/>
      <c r="G13" s="47">
        <v>0</v>
      </c>
      <c r="H13" s="47"/>
    </row>
    <row r="14" spans="1:8" ht="33.75" customHeight="1">
      <c r="A14" s="60" t="s">
        <v>6</v>
      </c>
      <c r="B14" s="60"/>
      <c r="C14" s="46">
        <v>165323</v>
      </c>
      <c r="D14" s="47"/>
      <c r="E14" s="46">
        <f>E12</f>
        <v>185949.29</v>
      </c>
      <c r="F14" s="47"/>
      <c r="G14" s="47">
        <v>0</v>
      </c>
      <c r="H14" s="47"/>
    </row>
    <row r="15" spans="1:8" ht="93" customHeight="1">
      <c r="A15" s="60" t="s">
        <v>11</v>
      </c>
      <c r="B15" s="60"/>
      <c r="C15" s="46">
        <f>C10+C11-C14</f>
        <v>-60309.51000000001</v>
      </c>
      <c r="D15" s="47"/>
      <c r="E15" s="47">
        <v>0</v>
      </c>
      <c r="F15" s="47"/>
      <c r="G15" s="47">
        <v>0</v>
      </c>
      <c r="H15" s="47"/>
    </row>
    <row r="16" spans="1:2" ht="15.75">
      <c r="A16" s="25"/>
      <c r="B16" s="25"/>
    </row>
    <row r="17" spans="1:2" ht="15.75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117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118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23106.28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0</v>
      </c>
      <c r="D11" s="47"/>
      <c r="E11" s="46">
        <v>1070524.07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0</v>
      </c>
      <c r="D12" s="47"/>
      <c r="E12" s="46">
        <v>1033020.14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 t="s">
        <v>66</v>
      </c>
      <c r="D13" s="47"/>
      <c r="E13" s="46">
        <v>479512.33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4798</v>
      </c>
      <c r="D14" s="47"/>
      <c r="E14" s="46">
        <v>1070524.07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18308.28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115</v>
      </c>
      <c r="B25" s="43"/>
    </row>
    <row r="32" spans="1:3" ht="12.75">
      <c r="A32" s="96" t="s">
        <v>116</v>
      </c>
      <c r="B32" s="96"/>
      <c r="C32" s="96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119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120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30" customHeight="1">
      <c r="A10" s="61" t="s">
        <v>25</v>
      </c>
      <c r="B10" s="62"/>
      <c r="C10" s="46">
        <v>8901.47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0</v>
      </c>
      <c r="D11" s="47"/>
      <c r="E11" s="46">
        <v>676556.9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0</v>
      </c>
      <c r="D12" s="47"/>
      <c r="E12" s="46">
        <v>670917.08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0</v>
      </c>
      <c r="D13" s="47"/>
      <c r="E13" s="46">
        <v>276708.87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6697</v>
      </c>
      <c r="D14" s="47"/>
      <c r="E14" s="46">
        <v>676556.9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2204.4699999999993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115</v>
      </c>
      <c r="B25" s="43"/>
    </row>
    <row r="32" spans="1:3" ht="12.75">
      <c r="A32" s="96"/>
      <c r="B32" s="96"/>
      <c r="C32" s="96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12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40</v>
      </c>
      <c r="B2" s="44"/>
      <c r="C2" s="44"/>
      <c r="D2" s="44"/>
      <c r="E2" s="44"/>
      <c r="F2" s="44"/>
      <c r="G2" s="44"/>
      <c r="H2" s="44"/>
    </row>
    <row r="3" spans="1:8" ht="15">
      <c r="A3" s="53" t="s">
        <v>142</v>
      </c>
      <c r="B3" s="53"/>
      <c r="C3" s="53"/>
      <c r="D3" s="53"/>
      <c r="E3" s="53"/>
      <c r="F3" s="53"/>
      <c r="G3" s="53"/>
      <c r="H3" s="53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41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/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42</v>
      </c>
      <c r="B10" s="62"/>
      <c r="C10" s="63">
        <v>82070.93</v>
      </c>
      <c r="D10" s="64"/>
      <c r="E10" s="67">
        <v>0</v>
      </c>
      <c r="F10" s="66"/>
      <c r="G10" s="67">
        <v>0</v>
      </c>
      <c r="H10" s="66"/>
    </row>
    <row r="11" spans="1:8" ht="15">
      <c r="A11" s="60" t="s">
        <v>43</v>
      </c>
      <c r="B11" s="60"/>
      <c r="C11" s="68">
        <v>137206.47</v>
      </c>
      <c r="D11" s="69"/>
      <c r="E11" s="68">
        <v>387515.78</v>
      </c>
      <c r="F11" s="69"/>
      <c r="G11" s="64">
        <v>0</v>
      </c>
      <c r="H11" s="64"/>
    </row>
    <row r="12" spans="1:8" ht="15">
      <c r="A12" s="60" t="s">
        <v>4</v>
      </c>
      <c r="B12" s="60"/>
      <c r="C12" s="63">
        <v>119853.02</v>
      </c>
      <c r="D12" s="64"/>
      <c r="E12" s="63">
        <f>E11</f>
        <v>387515.78</v>
      </c>
      <c r="F12" s="64"/>
      <c r="G12" s="64">
        <v>0</v>
      </c>
      <c r="H12" s="64"/>
    </row>
    <row r="13" spans="1:8" ht="47.25" customHeight="1">
      <c r="A13" s="60" t="s">
        <v>44</v>
      </c>
      <c r="B13" s="60"/>
      <c r="C13" s="65">
        <v>167634.99</v>
      </c>
      <c r="D13" s="66"/>
      <c r="E13" s="64">
        <v>0</v>
      </c>
      <c r="F13" s="64"/>
      <c r="G13" s="64">
        <v>0</v>
      </c>
      <c r="H13" s="64"/>
    </row>
    <row r="14" spans="1:8" ht="33" customHeight="1">
      <c r="A14" s="60" t="s">
        <v>45</v>
      </c>
      <c r="B14" s="60"/>
      <c r="C14" s="63">
        <v>73771</v>
      </c>
      <c r="D14" s="64"/>
      <c r="E14" s="63">
        <f>E12</f>
        <v>387515.78</v>
      </c>
      <c r="F14" s="64"/>
      <c r="G14" s="64">
        <v>0</v>
      </c>
      <c r="H14" s="64"/>
    </row>
    <row r="15" spans="1:8" ht="92.25" customHeight="1">
      <c r="A15" s="60" t="s">
        <v>11</v>
      </c>
      <c r="B15" s="60"/>
      <c r="C15" s="63">
        <f>C10+C11-C14</f>
        <v>145506.4</v>
      </c>
      <c r="D15" s="64"/>
      <c r="E15" s="64">
        <v>0</v>
      </c>
      <c r="F15" s="64"/>
      <c r="G15" s="64">
        <v>0</v>
      </c>
      <c r="H15" s="64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4" ht="14.25">
      <c r="A22" s="43" t="s">
        <v>10</v>
      </c>
      <c r="B22" s="43"/>
      <c r="C22" s="43"/>
      <c r="D22" s="43"/>
    </row>
    <row r="23" spans="1:2" ht="14.25">
      <c r="A23" s="9"/>
      <c r="B23" s="9"/>
    </row>
    <row r="24" spans="1:2" ht="14.25">
      <c r="A24" s="43" t="s">
        <v>31</v>
      </c>
      <c r="B24" s="43"/>
    </row>
  </sheetData>
  <sheetProtection/>
  <mergeCells count="38">
    <mergeCell ref="A1:H1"/>
    <mergeCell ref="A2:H2"/>
    <mergeCell ref="A3:H3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2:D22"/>
    <mergeCell ref="A24:B24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13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46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142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9.25" customHeight="1">
      <c r="A10" s="61" t="s">
        <v>25</v>
      </c>
      <c r="B10" s="62"/>
      <c r="C10" s="46">
        <v>-110378.3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37649.7</v>
      </c>
      <c r="D11" s="47"/>
      <c r="E11" s="46">
        <v>68098.98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32060.29</v>
      </c>
      <c r="D12" s="47"/>
      <c r="E12" s="46">
        <f>E11</f>
        <v>68098.98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27347.12</v>
      </c>
      <c r="D13" s="47"/>
      <c r="E13" s="46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37557</v>
      </c>
      <c r="D14" s="47"/>
      <c r="E14" s="46">
        <f>E12</f>
        <v>68098.98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-110285.6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14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47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-12037.18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0</v>
      </c>
      <c r="D11" s="47"/>
      <c r="E11" s="46">
        <v>132447.24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0</v>
      </c>
      <c r="D12" s="47"/>
      <c r="E12" s="46">
        <v>131450.08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30399.82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1224</v>
      </c>
      <c r="D14" s="47"/>
      <c r="E14" s="46">
        <v>132447.24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-13261.18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33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53" t="s">
        <v>15</v>
      </c>
      <c r="B1" s="53"/>
      <c r="C1" s="53"/>
      <c r="D1" s="53"/>
      <c r="E1" s="53"/>
      <c r="F1" s="53"/>
      <c r="G1" s="53"/>
      <c r="H1" s="53"/>
    </row>
    <row r="2" spans="1:8" ht="14.2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7"/>
      <c r="C3" s="8"/>
      <c r="D3" s="3" t="s">
        <v>143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54" t="s">
        <v>7</v>
      </c>
      <c r="B5" s="54"/>
      <c r="C5" s="54"/>
      <c r="D5" s="54"/>
      <c r="E5" s="54"/>
      <c r="F5" s="54"/>
      <c r="G5" s="54"/>
      <c r="H5" s="54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55" t="s">
        <v>8</v>
      </c>
      <c r="B7" s="55"/>
      <c r="C7" s="55"/>
      <c r="D7" s="55"/>
      <c r="E7" s="55"/>
      <c r="F7" s="55"/>
      <c r="G7" s="55"/>
      <c r="H7" s="55"/>
    </row>
    <row r="9" spans="1:8" ht="54" customHeight="1">
      <c r="A9" s="56"/>
      <c r="B9" s="56"/>
      <c r="C9" s="57" t="s">
        <v>0</v>
      </c>
      <c r="D9" s="57"/>
      <c r="E9" s="57" t="s">
        <v>1</v>
      </c>
      <c r="F9" s="57"/>
      <c r="G9" s="57" t="s">
        <v>2</v>
      </c>
      <c r="H9" s="57"/>
    </row>
    <row r="10" spans="1:8" ht="28.5" customHeight="1">
      <c r="A10" s="61" t="s">
        <v>25</v>
      </c>
      <c r="B10" s="62"/>
      <c r="C10" s="46">
        <v>12375.05</v>
      </c>
      <c r="D10" s="47"/>
      <c r="E10" s="51">
        <v>0</v>
      </c>
      <c r="F10" s="52"/>
      <c r="G10" s="51">
        <v>0</v>
      </c>
      <c r="H10" s="52"/>
    </row>
    <row r="11" spans="1:8" ht="15">
      <c r="A11" s="60" t="s">
        <v>3</v>
      </c>
      <c r="B11" s="60"/>
      <c r="C11" s="46">
        <v>13723.32</v>
      </c>
      <c r="D11" s="47"/>
      <c r="E11" s="46">
        <v>29492.16</v>
      </c>
      <c r="F11" s="47"/>
      <c r="G11" s="47">
        <v>0</v>
      </c>
      <c r="H11" s="47"/>
    </row>
    <row r="12" spans="1:8" ht="15">
      <c r="A12" s="60" t="s">
        <v>4</v>
      </c>
      <c r="B12" s="60"/>
      <c r="C12" s="46">
        <v>18629.51</v>
      </c>
      <c r="D12" s="47"/>
      <c r="E12" s="46">
        <f>E11</f>
        <v>29492.16</v>
      </c>
      <c r="F12" s="47"/>
      <c r="G12" s="47">
        <v>0</v>
      </c>
      <c r="H12" s="47"/>
    </row>
    <row r="13" spans="1:8" ht="47.25" customHeight="1">
      <c r="A13" s="60" t="s">
        <v>5</v>
      </c>
      <c r="B13" s="60"/>
      <c r="C13" s="46">
        <v>8256.94</v>
      </c>
      <c r="D13" s="47"/>
      <c r="E13" s="47">
        <v>0</v>
      </c>
      <c r="F13" s="47"/>
      <c r="G13" s="47">
        <v>0</v>
      </c>
      <c r="H13" s="47"/>
    </row>
    <row r="14" spans="1:8" ht="33" customHeight="1">
      <c r="A14" s="60" t="s">
        <v>6</v>
      </c>
      <c r="B14" s="60"/>
      <c r="C14" s="46">
        <v>48039</v>
      </c>
      <c r="D14" s="47"/>
      <c r="E14" s="46">
        <f>E12</f>
        <v>29492.16</v>
      </c>
      <c r="F14" s="47"/>
      <c r="G14" s="47">
        <v>0</v>
      </c>
      <c r="H14" s="47"/>
    </row>
    <row r="15" spans="1:8" ht="92.25" customHeight="1">
      <c r="A15" s="60" t="s">
        <v>11</v>
      </c>
      <c r="B15" s="60"/>
      <c r="C15" s="46">
        <f>C10+C11-C14</f>
        <v>-21940.63</v>
      </c>
      <c r="D15" s="47"/>
      <c r="E15" s="47">
        <v>0</v>
      </c>
      <c r="F15" s="47"/>
      <c r="G15" s="47">
        <v>0</v>
      </c>
      <c r="H15" s="47"/>
    </row>
    <row r="16" spans="1:2" ht="13.5" customHeight="1">
      <c r="A16" s="25"/>
      <c r="B16" s="25"/>
    </row>
    <row r="17" spans="1:2" ht="12.75" customHeight="1">
      <c r="A17" s="25"/>
      <c r="B17" s="25"/>
    </row>
    <row r="18" spans="1:2" ht="14.25">
      <c r="A18" s="43" t="s">
        <v>9</v>
      </c>
      <c r="B18" s="43"/>
    </row>
    <row r="19" spans="1:2" ht="14.25">
      <c r="A19" s="9"/>
      <c r="B19" s="9"/>
    </row>
    <row r="20" spans="1:2" ht="14.25">
      <c r="A20" s="9"/>
      <c r="B20" s="9"/>
    </row>
    <row r="21" spans="1:2" ht="14.25">
      <c r="A21" s="43"/>
      <c r="B21" s="43"/>
    </row>
    <row r="22" spans="1:2" ht="14.25">
      <c r="A22" s="9"/>
      <c r="B22" s="9"/>
    </row>
    <row r="23" spans="1:4" ht="14.25">
      <c r="A23" s="43" t="s">
        <v>10</v>
      </c>
      <c r="B23" s="43"/>
      <c r="C23" s="43"/>
      <c r="D23" s="43"/>
    </row>
    <row r="24" spans="1:2" ht="14.25">
      <c r="A24" s="9"/>
      <c r="B24" s="9"/>
    </row>
    <row r="25" spans="1:2" ht="14.25">
      <c r="A25" s="43" t="s">
        <v>31</v>
      </c>
      <c r="B25" s="43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2018-02-19T09:56:04Z</cp:lastPrinted>
  <dcterms:created xsi:type="dcterms:W3CDTF">1996-10-08T23:32:33Z</dcterms:created>
  <dcterms:modified xsi:type="dcterms:W3CDTF">2018-03-09T05:52:55Z</dcterms:modified>
  <cp:category/>
  <cp:version/>
  <cp:contentType/>
  <cp:contentStatus/>
</cp:coreProperties>
</file>